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3710" yWindow="-15" windowWidth="13755" windowHeight="13275"/>
  </bookViews>
  <sheets>
    <sheet name="Realizimet 201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Muaji">'[1]Raportet 2016'!$B$33:$B$44</definedName>
    <definedName name="Viti">'Realizimet 2016'!#REF!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8" i="1" l="1"/>
  <c r="I88" i="1" s="1"/>
  <c r="F88" i="1"/>
  <c r="J88" i="1" s="1"/>
  <c r="E88" i="1"/>
  <c r="D88" i="1"/>
  <c r="H87" i="1"/>
  <c r="I87" i="1" s="1"/>
  <c r="F87" i="1"/>
  <c r="J87" i="1" s="1"/>
  <c r="E87" i="1"/>
  <c r="D87" i="1"/>
  <c r="H86" i="1"/>
  <c r="I86" i="1" s="1"/>
  <c r="F86" i="1"/>
  <c r="J86" i="1" s="1"/>
  <c r="E86" i="1"/>
  <c r="D86" i="1"/>
  <c r="H85" i="1"/>
  <c r="I85" i="1" s="1"/>
  <c r="F85" i="1"/>
  <c r="J85" i="1" s="1"/>
  <c r="E85" i="1"/>
  <c r="D85" i="1"/>
  <c r="H84" i="1"/>
  <c r="I84" i="1" s="1"/>
  <c r="F84" i="1"/>
  <c r="J84" i="1" s="1"/>
  <c r="E84" i="1"/>
  <c r="D84" i="1"/>
  <c r="H83" i="1"/>
  <c r="I83" i="1" s="1"/>
  <c r="F83" i="1"/>
  <c r="J83" i="1" s="1"/>
  <c r="E83" i="1"/>
  <c r="D83" i="1"/>
  <c r="H82" i="1"/>
  <c r="I82" i="1" s="1"/>
  <c r="F82" i="1"/>
  <c r="J82" i="1" s="1"/>
  <c r="E82" i="1"/>
  <c r="D82" i="1"/>
  <c r="H81" i="1"/>
  <c r="I81" i="1" s="1"/>
  <c r="F81" i="1"/>
  <c r="J81" i="1" s="1"/>
  <c r="E81" i="1"/>
  <c r="D81" i="1"/>
  <c r="H80" i="1"/>
  <c r="I80" i="1" s="1"/>
  <c r="F80" i="1"/>
  <c r="J80" i="1" s="1"/>
  <c r="E80" i="1"/>
  <c r="D80" i="1"/>
  <c r="H79" i="1"/>
  <c r="I79" i="1" s="1"/>
  <c r="F79" i="1"/>
  <c r="J79" i="1" s="1"/>
  <c r="E79" i="1"/>
  <c r="D79" i="1"/>
  <c r="H78" i="1"/>
  <c r="I78" i="1" s="1"/>
  <c r="F78" i="1"/>
  <c r="J78" i="1" s="1"/>
  <c r="E78" i="1"/>
  <c r="D78" i="1"/>
  <c r="H77" i="1"/>
  <c r="I77" i="1" s="1"/>
  <c r="F77" i="1"/>
  <c r="J77" i="1" s="1"/>
  <c r="E77" i="1"/>
  <c r="D77" i="1"/>
  <c r="H76" i="1"/>
  <c r="I76" i="1" s="1"/>
  <c r="F76" i="1"/>
  <c r="J76" i="1" s="1"/>
  <c r="E76" i="1"/>
  <c r="D76" i="1"/>
  <c r="H75" i="1"/>
  <c r="I75" i="1" s="1"/>
  <c r="F75" i="1"/>
  <c r="J75" i="1" s="1"/>
  <c r="E75" i="1"/>
  <c r="D75" i="1"/>
  <c r="H74" i="1"/>
  <c r="I74" i="1" s="1"/>
  <c r="F74" i="1"/>
  <c r="J74" i="1" s="1"/>
  <c r="E74" i="1"/>
  <c r="D74" i="1"/>
  <c r="H73" i="1"/>
  <c r="I73" i="1" s="1"/>
  <c r="F73" i="1"/>
  <c r="J73" i="1" s="1"/>
  <c r="E73" i="1"/>
  <c r="D73" i="1"/>
  <c r="H72" i="1"/>
  <c r="I72" i="1" s="1"/>
  <c r="F72" i="1"/>
  <c r="J72" i="1" s="1"/>
  <c r="E72" i="1"/>
  <c r="D72" i="1"/>
  <c r="H71" i="1"/>
  <c r="I71" i="1" s="1"/>
  <c r="F71" i="1"/>
  <c r="J71" i="1" s="1"/>
  <c r="E71" i="1"/>
  <c r="D71" i="1"/>
  <c r="H70" i="1"/>
  <c r="I70" i="1" s="1"/>
  <c r="F70" i="1"/>
  <c r="J70" i="1" s="1"/>
  <c r="E70" i="1"/>
  <c r="D70" i="1"/>
  <c r="H69" i="1"/>
  <c r="I69" i="1" s="1"/>
  <c r="F69" i="1"/>
  <c r="J69" i="1" s="1"/>
  <c r="E69" i="1"/>
  <c r="D69" i="1"/>
  <c r="H68" i="1"/>
  <c r="I68" i="1" s="1"/>
  <c r="F68" i="1"/>
  <c r="J68" i="1" s="1"/>
  <c r="E68" i="1"/>
  <c r="D68" i="1"/>
  <c r="H67" i="1"/>
  <c r="I67" i="1" s="1"/>
  <c r="F67" i="1"/>
  <c r="J67" i="1" s="1"/>
  <c r="E67" i="1"/>
  <c r="D67" i="1"/>
  <c r="H66" i="1"/>
  <c r="I66" i="1" s="1"/>
  <c r="F66" i="1"/>
  <c r="J66" i="1" s="1"/>
  <c r="E66" i="1"/>
  <c r="D66" i="1"/>
  <c r="H65" i="1"/>
  <c r="I65" i="1" s="1"/>
  <c r="F65" i="1"/>
  <c r="J65" i="1" s="1"/>
  <c r="E65" i="1"/>
  <c r="D65" i="1"/>
  <c r="H64" i="1"/>
  <c r="I64" i="1" s="1"/>
  <c r="F64" i="1"/>
  <c r="J64" i="1" s="1"/>
  <c r="E64" i="1"/>
  <c r="D64" i="1"/>
  <c r="H63" i="1"/>
  <c r="I63" i="1" s="1"/>
  <c r="F63" i="1"/>
  <c r="J63" i="1" s="1"/>
  <c r="E63" i="1"/>
  <c r="D63" i="1"/>
  <c r="H62" i="1"/>
  <c r="I62" i="1" s="1"/>
  <c r="F62" i="1"/>
  <c r="J62" i="1" s="1"/>
  <c r="E62" i="1"/>
  <c r="D62" i="1"/>
  <c r="H61" i="1"/>
  <c r="I61" i="1" s="1"/>
  <c r="F61" i="1"/>
  <c r="J61" i="1" s="1"/>
  <c r="E61" i="1"/>
  <c r="D61" i="1"/>
  <c r="H60" i="1"/>
  <c r="I60" i="1" s="1"/>
  <c r="F60" i="1"/>
  <c r="J60" i="1" s="1"/>
  <c r="E60" i="1"/>
  <c r="D60" i="1"/>
  <c r="H59" i="1"/>
  <c r="I59" i="1" s="1"/>
  <c r="F59" i="1"/>
  <c r="J59" i="1" s="1"/>
  <c r="E59" i="1"/>
  <c r="D59" i="1"/>
  <c r="H58" i="1"/>
  <c r="I58" i="1" s="1"/>
  <c r="F58" i="1"/>
  <c r="J58" i="1" s="1"/>
  <c r="E58" i="1"/>
  <c r="D58" i="1"/>
  <c r="H57" i="1"/>
  <c r="I57" i="1" s="1"/>
  <c r="F57" i="1"/>
  <c r="J57" i="1" s="1"/>
  <c r="E57" i="1"/>
  <c r="D57" i="1"/>
  <c r="H56" i="1"/>
  <c r="I56" i="1" s="1"/>
  <c r="F56" i="1"/>
  <c r="J56" i="1" s="1"/>
  <c r="E56" i="1"/>
  <c r="D56" i="1"/>
  <c r="H55" i="1"/>
  <c r="I55" i="1" s="1"/>
  <c r="F55" i="1"/>
  <c r="J55" i="1" s="1"/>
  <c r="E55" i="1"/>
  <c r="D55" i="1"/>
  <c r="H54" i="1"/>
  <c r="I54" i="1" s="1"/>
  <c r="F54" i="1"/>
  <c r="J54" i="1" s="1"/>
  <c r="E54" i="1"/>
  <c r="D54" i="1"/>
  <c r="H53" i="1"/>
  <c r="I53" i="1" s="1"/>
  <c r="F53" i="1"/>
  <c r="J53" i="1" s="1"/>
  <c r="E53" i="1"/>
  <c r="D53" i="1"/>
  <c r="H52" i="1"/>
  <c r="I52" i="1" s="1"/>
  <c r="F52" i="1"/>
  <c r="J52" i="1" s="1"/>
  <c r="E52" i="1"/>
  <c r="D52" i="1"/>
  <c r="H51" i="1"/>
  <c r="I51" i="1" s="1"/>
  <c r="F51" i="1"/>
  <c r="J51" i="1" s="1"/>
  <c r="E51" i="1"/>
  <c r="D51" i="1"/>
  <c r="H50" i="1"/>
  <c r="I50" i="1" s="1"/>
  <c r="F50" i="1"/>
  <c r="J50" i="1" s="1"/>
  <c r="E50" i="1"/>
  <c r="D50" i="1"/>
  <c r="H49" i="1"/>
  <c r="I49" i="1" s="1"/>
  <c r="F49" i="1"/>
  <c r="J49" i="1" s="1"/>
  <c r="E49" i="1"/>
  <c r="D49" i="1"/>
  <c r="H48" i="1"/>
  <c r="I48" i="1" s="1"/>
  <c r="F48" i="1"/>
  <c r="J48" i="1" s="1"/>
  <c r="E48" i="1"/>
  <c r="D48" i="1"/>
  <c r="H47" i="1"/>
  <c r="I47" i="1" s="1"/>
  <c r="F47" i="1"/>
  <c r="J47" i="1" s="1"/>
  <c r="E47" i="1"/>
  <c r="D47" i="1"/>
  <c r="H46" i="1"/>
  <c r="I46" i="1" s="1"/>
  <c r="F46" i="1"/>
  <c r="J46" i="1" s="1"/>
  <c r="E46" i="1"/>
  <c r="D46" i="1"/>
  <c r="H45" i="1"/>
  <c r="I45" i="1" s="1"/>
  <c r="F45" i="1"/>
  <c r="J45" i="1" s="1"/>
  <c r="E45" i="1"/>
  <c r="D45" i="1"/>
  <c r="H44" i="1"/>
  <c r="I44" i="1" s="1"/>
  <c r="F44" i="1"/>
  <c r="J44" i="1" s="1"/>
  <c r="E44" i="1"/>
  <c r="D44" i="1"/>
  <c r="H43" i="1"/>
  <c r="I43" i="1" s="1"/>
  <c r="F43" i="1"/>
  <c r="J43" i="1" s="1"/>
  <c r="E43" i="1"/>
  <c r="D43" i="1"/>
  <c r="H42" i="1"/>
  <c r="I42" i="1" s="1"/>
  <c r="F42" i="1"/>
  <c r="J42" i="1" s="1"/>
  <c r="E42" i="1"/>
  <c r="D42" i="1"/>
  <c r="H41" i="1"/>
  <c r="I41" i="1" s="1"/>
  <c r="F41" i="1"/>
  <c r="J41" i="1" s="1"/>
  <c r="E41" i="1"/>
  <c r="D41" i="1"/>
  <c r="H40" i="1"/>
  <c r="I40" i="1" s="1"/>
  <c r="F40" i="1"/>
  <c r="J40" i="1" s="1"/>
  <c r="E40" i="1"/>
  <c r="D40" i="1"/>
  <c r="H39" i="1"/>
  <c r="I39" i="1" s="1"/>
  <c r="F39" i="1"/>
  <c r="J39" i="1" s="1"/>
  <c r="E39" i="1"/>
  <c r="D39" i="1"/>
  <c r="H38" i="1"/>
  <c r="I38" i="1" s="1"/>
  <c r="F38" i="1"/>
  <c r="J38" i="1" s="1"/>
  <c r="E38" i="1"/>
  <c r="D38" i="1"/>
  <c r="H37" i="1"/>
  <c r="I37" i="1" s="1"/>
  <c r="F37" i="1"/>
  <c r="J37" i="1" s="1"/>
  <c r="E37" i="1"/>
  <c r="D37" i="1"/>
  <c r="H36" i="1"/>
  <c r="I36" i="1" s="1"/>
  <c r="F36" i="1"/>
  <c r="J36" i="1" s="1"/>
  <c r="E36" i="1"/>
  <c r="D36" i="1"/>
  <c r="H35" i="1"/>
  <c r="I35" i="1" s="1"/>
  <c r="F35" i="1"/>
  <c r="J35" i="1" s="1"/>
  <c r="E35" i="1"/>
  <c r="D35" i="1"/>
  <c r="H34" i="1"/>
  <c r="I34" i="1" s="1"/>
  <c r="F34" i="1"/>
  <c r="J34" i="1" s="1"/>
  <c r="E34" i="1"/>
  <c r="D34" i="1"/>
  <c r="H33" i="1"/>
  <c r="I33" i="1" s="1"/>
  <c r="F33" i="1"/>
  <c r="J33" i="1" s="1"/>
  <c r="E33" i="1"/>
  <c r="D33" i="1"/>
  <c r="H32" i="1"/>
  <c r="I32" i="1" s="1"/>
  <c r="F32" i="1"/>
  <c r="J32" i="1" s="1"/>
  <c r="E32" i="1"/>
  <c r="D32" i="1"/>
  <c r="H31" i="1"/>
  <c r="I31" i="1" s="1"/>
  <c r="F31" i="1"/>
  <c r="J31" i="1" s="1"/>
  <c r="E31" i="1"/>
  <c r="D31" i="1"/>
  <c r="H30" i="1"/>
  <c r="I30" i="1" s="1"/>
  <c r="F30" i="1"/>
  <c r="J30" i="1" s="1"/>
  <c r="E30" i="1"/>
  <c r="D30" i="1"/>
  <c r="H29" i="1"/>
  <c r="I29" i="1" s="1"/>
  <c r="F29" i="1"/>
  <c r="J29" i="1" s="1"/>
  <c r="E29" i="1"/>
  <c r="D29" i="1"/>
  <c r="H28" i="1"/>
  <c r="I28" i="1" s="1"/>
  <c r="F28" i="1"/>
  <c r="J28" i="1" s="1"/>
  <c r="E28" i="1"/>
  <c r="D28" i="1"/>
  <c r="H27" i="1"/>
  <c r="I27" i="1" s="1"/>
  <c r="F27" i="1"/>
  <c r="J27" i="1" s="1"/>
  <c r="E27" i="1"/>
  <c r="D27" i="1"/>
  <c r="H26" i="1"/>
  <c r="I26" i="1" s="1"/>
  <c r="F26" i="1"/>
  <c r="J26" i="1" s="1"/>
  <c r="E26" i="1"/>
  <c r="D26" i="1"/>
  <c r="H25" i="1"/>
  <c r="I25" i="1" s="1"/>
  <c r="F25" i="1"/>
  <c r="J25" i="1" s="1"/>
  <c r="E25" i="1"/>
  <c r="D25" i="1"/>
  <c r="H24" i="1"/>
  <c r="I24" i="1" s="1"/>
  <c r="F24" i="1"/>
  <c r="J24" i="1" s="1"/>
  <c r="E24" i="1"/>
  <c r="D24" i="1"/>
  <c r="H23" i="1"/>
  <c r="I23" i="1" s="1"/>
  <c r="F23" i="1"/>
  <c r="J23" i="1" s="1"/>
  <c r="E23" i="1"/>
  <c r="D23" i="1"/>
  <c r="H22" i="1"/>
  <c r="I22" i="1" s="1"/>
  <c r="F22" i="1"/>
  <c r="J22" i="1" s="1"/>
  <c r="E22" i="1"/>
  <c r="D22" i="1"/>
  <c r="H21" i="1"/>
  <c r="I21" i="1" s="1"/>
  <c r="F21" i="1"/>
  <c r="J21" i="1" s="1"/>
  <c r="E21" i="1"/>
  <c r="D21" i="1"/>
  <c r="H20" i="1"/>
  <c r="I20" i="1" s="1"/>
  <c r="F20" i="1"/>
  <c r="J20" i="1" s="1"/>
  <c r="E20" i="1"/>
  <c r="D20" i="1"/>
  <c r="H19" i="1"/>
  <c r="I19" i="1" s="1"/>
  <c r="F19" i="1"/>
  <c r="J19" i="1" s="1"/>
  <c r="E19" i="1"/>
  <c r="D19" i="1"/>
  <c r="H18" i="1"/>
  <c r="I18" i="1" s="1"/>
  <c r="F18" i="1"/>
  <c r="J18" i="1" s="1"/>
  <c r="E18" i="1"/>
  <c r="D18" i="1"/>
  <c r="H17" i="1"/>
  <c r="I17" i="1" s="1"/>
  <c r="F17" i="1"/>
  <c r="J17" i="1" s="1"/>
  <c r="E17" i="1"/>
  <c r="D17" i="1"/>
  <c r="H16" i="1"/>
  <c r="I16" i="1" s="1"/>
  <c r="F16" i="1"/>
  <c r="J16" i="1" s="1"/>
  <c r="E16" i="1"/>
  <c r="D16" i="1"/>
  <c r="H15" i="1"/>
  <c r="I15" i="1" s="1"/>
  <c r="F15" i="1"/>
  <c r="J15" i="1" s="1"/>
  <c r="E15" i="1"/>
  <c r="D15" i="1"/>
  <c r="H14" i="1"/>
  <c r="I14" i="1" s="1"/>
  <c r="F14" i="1"/>
  <c r="J14" i="1" s="1"/>
  <c r="E14" i="1"/>
  <c r="D14" i="1"/>
  <c r="H13" i="1"/>
  <c r="I13" i="1" s="1"/>
  <c r="F13" i="1"/>
  <c r="J13" i="1" s="1"/>
  <c r="E13" i="1"/>
  <c r="D13" i="1"/>
  <c r="H12" i="1"/>
  <c r="I12" i="1" s="1"/>
  <c r="F12" i="1"/>
  <c r="J12" i="1" s="1"/>
  <c r="E12" i="1"/>
  <c r="D12" i="1"/>
  <c r="H11" i="1"/>
  <c r="I11" i="1" s="1"/>
  <c r="F11" i="1"/>
  <c r="J11" i="1" s="1"/>
  <c r="E11" i="1"/>
  <c r="D11" i="1"/>
  <c r="H10" i="1"/>
  <c r="I10" i="1" s="1"/>
  <c r="F10" i="1"/>
  <c r="J10" i="1" s="1"/>
  <c r="E10" i="1"/>
  <c r="D10" i="1"/>
  <c r="H9" i="1"/>
  <c r="I9" i="1" s="1"/>
  <c r="F9" i="1"/>
  <c r="J9" i="1" s="1"/>
  <c r="E9" i="1"/>
  <c r="D9" i="1"/>
  <c r="H8" i="1"/>
  <c r="I8" i="1" s="1"/>
  <c r="F8" i="1"/>
  <c r="J8" i="1" s="1"/>
  <c r="E8" i="1"/>
  <c r="D8" i="1"/>
  <c r="H7" i="1"/>
  <c r="I7" i="1" s="1"/>
  <c r="F7" i="1"/>
  <c r="J7" i="1" s="1"/>
  <c r="E7" i="1"/>
  <c r="D7" i="1"/>
  <c r="H6" i="1"/>
  <c r="I6" i="1" s="1"/>
  <c r="F6" i="1"/>
  <c r="J6" i="1" s="1"/>
  <c r="E6" i="1"/>
  <c r="D6" i="1"/>
  <c r="H5" i="1"/>
  <c r="I5" i="1" s="1"/>
  <c r="F5" i="1"/>
  <c r="J5" i="1" s="1"/>
  <c r="E5" i="1"/>
  <c r="D5" i="1"/>
  <c r="G5" i="1" l="1"/>
  <c r="K5" i="1" s="1"/>
  <c r="G6" i="1"/>
  <c r="K6" i="1" s="1"/>
  <c r="G7" i="1"/>
  <c r="K7" i="1" s="1"/>
  <c r="G8" i="1"/>
  <c r="K8" i="1" s="1"/>
  <c r="G9" i="1"/>
  <c r="K9" i="1" s="1"/>
  <c r="G10" i="1"/>
  <c r="K10" i="1" s="1"/>
  <c r="G11" i="1"/>
  <c r="K11" i="1" s="1"/>
  <c r="G12" i="1"/>
  <c r="K12" i="1" s="1"/>
  <c r="G13" i="1"/>
  <c r="K13" i="1" s="1"/>
  <c r="G14" i="1"/>
  <c r="K14" i="1" s="1"/>
  <c r="G15" i="1"/>
  <c r="K15" i="1" s="1"/>
  <c r="G16" i="1"/>
  <c r="K16" i="1" s="1"/>
  <c r="G17" i="1"/>
  <c r="K17" i="1" s="1"/>
  <c r="G18" i="1"/>
  <c r="K18" i="1" s="1"/>
  <c r="G19" i="1"/>
  <c r="K19" i="1" s="1"/>
  <c r="G20" i="1"/>
  <c r="K20" i="1" s="1"/>
  <c r="G21" i="1"/>
  <c r="K21" i="1" s="1"/>
  <c r="G22" i="1"/>
  <c r="K22" i="1" s="1"/>
  <c r="G23" i="1"/>
  <c r="K23" i="1" s="1"/>
  <c r="G24" i="1"/>
  <c r="K24" i="1" s="1"/>
  <c r="G25" i="1"/>
  <c r="K25" i="1" s="1"/>
  <c r="G26" i="1"/>
  <c r="K26" i="1" s="1"/>
  <c r="G27" i="1"/>
  <c r="K27" i="1" s="1"/>
  <c r="G28" i="1"/>
  <c r="K28" i="1" s="1"/>
  <c r="G29" i="1"/>
  <c r="K29" i="1" s="1"/>
  <c r="G30" i="1"/>
  <c r="K30" i="1" s="1"/>
  <c r="G31" i="1"/>
  <c r="K31" i="1" s="1"/>
  <c r="G32" i="1"/>
  <c r="K32" i="1" s="1"/>
  <c r="G33" i="1"/>
  <c r="K33" i="1" s="1"/>
  <c r="G34" i="1"/>
  <c r="K34" i="1" s="1"/>
  <c r="G35" i="1"/>
  <c r="K35" i="1" s="1"/>
  <c r="G36" i="1"/>
  <c r="K36" i="1" s="1"/>
  <c r="G37" i="1"/>
  <c r="K37" i="1" s="1"/>
  <c r="G38" i="1"/>
  <c r="K38" i="1" s="1"/>
  <c r="G39" i="1"/>
  <c r="K39" i="1" s="1"/>
  <c r="G40" i="1"/>
  <c r="K40" i="1" s="1"/>
  <c r="G41" i="1"/>
  <c r="K41" i="1" s="1"/>
  <c r="G42" i="1"/>
  <c r="K42" i="1" s="1"/>
  <c r="G43" i="1"/>
  <c r="K43" i="1" s="1"/>
  <c r="G44" i="1"/>
  <c r="K44" i="1" s="1"/>
  <c r="G45" i="1"/>
  <c r="K45" i="1" s="1"/>
  <c r="G46" i="1"/>
  <c r="K46" i="1" s="1"/>
  <c r="G47" i="1"/>
  <c r="K47" i="1" s="1"/>
  <c r="G48" i="1"/>
  <c r="K48" i="1" s="1"/>
  <c r="G49" i="1"/>
  <c r="K49" i="1" s="1"/>
  <c r="G50" i="1"/>
  <c r="K50" i="1" s="1"/>
  <c r="G51" i="1"/>
  <c r="K51" i="1" s="1"/>
  <c r="G52" i="1"/>
  <c r="K52" i="1" s="1"/>
  <c r="G53" i="1"/>
  <c r="K53" i="1" s="1"/>
  <c r="G54" i="1"/>
  <c r="K54" i="1" s="1"/>
  <c r="G55" i="1"/>
  <c r="K55" i="1" s="1"/>
  <c r="G56" i="1"/>
  <c r="K56" i="1" s="1"/>
  <c r="G57" i="1"/>
  <c r="K57" i="1" s="1"/>
  <c r="G58" i="1"/>
  <c r="K58" i="1" s="1"/>
  <c r="G59" i="1"/>
  <c r="K59" i="1" s="1"/>
  <c r="G60" i="1"/>
  <c r="K60" i="1" s="1"/>
  <c r="G61" i="1"/>
  <c r="K61" i="1" s="1"/>
  <c r="G62" i="1"/>
  <c r="K62" i="1" s="1"/>
  <c r="G63" i="1"/>
  <c r="K63" i="1" s="1"/>
  <c r="G64" i="1"/>
  <c r="K64" i="1" s="1"/>
  <c r="G65" i="1"/>
  <c r="K65" i="1" s="1"/>
  <c r="G66" i="1"/>
  <c r="K66" i="1" s="1"/>
  <c r="G67" i="1"/>
  <c r="K67" i="1" s="1"/>
  <c r="G68" i="1"/>
  <c r="K68" i="1" s="1"/>
  <c r="G69" i="1"/>
  <c r="K69" i="1" s="1"/>
  <c r="G70" i="1"/>
  <c r="K70" i="1" s="1"/>
  <c r="G71" i="1"/>
  <c r="K71" i="1" s="1"/>
  <c r="G72" i="1"/>
  <c r="K72" i="1" s="1"/>
  <c r="G73" i="1"/>
  <c r="K73" i="1" s="1"/>
  <c r="G74" i="1"/>
  <c r="K74" i="1" s="1"/>
  <c r="G75" i="1"/>
  <c r="K75" i="1" s="1"/>
  <c r="G76" i="1"/>
  <c r="K76" i="1" s="1"/>
  <c r="G77" i="1"/>
  <c r="K77" i="1" s="1"/>
  <c r="G78" i="1"/>
  <c r="K78" i="1" s="1"/>
  <c r="G79" i="1"/>
  <c r="K79" i="1" s="1"/>
  <c r="G80" i="1"/>
  <c r="K80" i="1" s="1"/>
  <c r="G81" i="1"/>
  <c r="K81" i="1" s="1"/>
  <c r="G82" i="1"/>
  <c r="K82" i="1" s="1"/>
  <c r="G83" i="1"/>
  <c r="K83" i="1" s="1"/>
  <c r="G84" i="1"/>
  <c r="K84" i="1" s="1"/>
  <c r="G85" i="1"/>
  <c r="K85" i="1" s="1"/>
  <c r="G86" i="1"/>
  <c r="K86" i="1" s="1"/>
  <c r="G87" i="1"/>
  <c r="K87" i="1" s="1"/>
  <c r="G88" i="1"/>
  <c r="K88" i="1" s="1"/>
</calcChain>
</file>

<file path=xl/sharedStrings.xml><?xml version="1.0" encoding="utf-8"?>
<sst xmlns="http://schemas.openxmlformats.org/spreadsheetml/2006/main" count="107" uniqueCount="29">
  <si>
    <t>kWh</t>
  </si>
  <si>
    <t>%</t>
  </si>
  <si>
    <t>Maj</t>
  </si>
  <si>
    <t>Prizren</t>
  </si>
  <si>
    <t>Gubici po mesecu i po okrugu 2016</t>
  </si>
  <si>
    <t>Okruzi</t>
  </si>
  <si>
    <t>Meseci</t>
  </si>
  <si>
    <t>Priština</t>
  </si>
  <si>
    <t>Januar</t>
  </si>
  <si>
    <t>Februar</t>
  </si>
  <si>
    <t>Mart</t>
  </si>
  <si>
    <t>April</t>
  </si>
  <si>
    <t>Juni</t>
  </si>
  <si>
    <t>Juli</t>
  </si>
  <si>
    <t>Avgust</t>
  </si>
  <si>
    <t>Septembar</t>
  </si>
  <si>
    <t>Oktobar</t>
  </si>
  <si>
    <t>Novembar</t>
  </si>
  <si>
    <t>Decembar</t>
  </si>
  <si>
    <t>Mitrovica</t>
  </si>
  <si>
    <t>Peć+HE Okrug</t>
  </si>
  <si>
    <t>Đakovica</t>
  </si>
  <si>
    <t>Uroševac</t>
  </si>
  <si>
    <t>Gnjilane</t>
  </si>
  <si>
    <t>Opterećenje</t>
  </si>
  <si>
    <t>Ostvarenje</t>
  </si>
  <si>
    <t>Tehnički gubici</t>
  </si>
  <si>
    <t>Komercijalni gubici</t>
  </si>
  <si>
    <t>Ukupni gubici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</si>
</sst>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"/>
    <numFmt numFmtId="165" formatCode="###\ ###\ 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8">
    <xf numFmtId="0" fontId="0" fillId="0" borderId="0" xfId="0"/>
    <xf numFmtId="0" fontId="4" fillId="0" borderId="0" xfId="2" applyFont="1"/>
    <xf numFmtId="0" fontId="5" fillId="0" borderId="2" xfId="2" applyFont="1" applyBorder="1" applyAlignment="1">
      <alignment horizontal="center" vertical="center"/>
    </xf>
    <xf numFmtId="43" fontId="6" fillId="0" borderId="2" xfId="1" applyFont="1" applyBorder="1" applyAlignment="1">
      <alignment horizontal="center" vertical="center"/>
    </xf>
    <xf numFmtId="165" fontId="4" fillId="0" borderId="0" xfId="2" applyNumberFormat="1" applyFont="1"/>
    <xf numFmtId="4" fontId="4" fillId="0" borderId="0" xfId="2" applyNumberFormat="1" applyFont="1"/>
    <xf numFmtId="3" fontId="4" fillId="0" borderId="0" xfId="2" applyNumberFormat="1" applyFont="1"/>
    <xf numFmtId="0" fontId="4" fillId="0" borderId="0" xfId="0" applyFont="1"/>
    <xf numFmtId="164" fontId="5" fillId="0" borderId="2" xfId="2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/>
    </xf>
    <xf numFmtId="0" fontId="7" fillId="0" borderId="2" xfId="2" applyFont="1" applyBorder="1" applyAlignment="1">
      <alignment horizontal="center" vertical="center" wrapText="1" readingOrder="1"/>
    </xf>
    <xf numFmtId="164" fontId="7" fillId="0" borderId="2" xfId="2" applyNumberFormat="1" applyFont="1" applyBorder="1" applyAlignment="1">
      <alignment horizontal="center" vertical="center" wrapText="1"/>
    </xf>
    <xf numFmtId="164" fontId="7" fillId="0" borderId="2" xfId="2" applyNumberFormat="1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 wrapText="1"/>
    </xf>
    <xf numFmtId="164" fontId="7" fillId="0" borderId="2" xfId="2" applyNumberFormat="1" applyFont="1" applyBorder="1" applyAlignment="1">
      <alignment horizontal="center" vertical="center"/>
    </xf>
    <xf numFmtId="164" fontId="7" fillId="0" borderId="2" xfId="2" applyNumberFormat="1" applyFont="1" applyBorder="1" applyAlignment="1">
      <alignment horizontal="center" vertical="center" wrapText="1" shrinkToFit="1"/>
    </xf>
    <xf numFmtId="0" fontId="7" fillId="0" borderId="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6\Raportet%20nga%20Sherifja\Raport%20janar_dhjetor%202016_PK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6\Raportet%20nga%20Sherifja\Rap%20muj%202016\Realizimi%20%20-%20Shtator%20201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6\Raportet%20nga%20Sherifja\Rap%20muj%202016\Realizimi%20%20-%20Tetor%20201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6\Raportet%20nga%20Sherifja\Rap%20muj%202016\Realizimi%20%20-%20N&#235;ntor%20201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6\Raportet%20nga%20Sherifja\Rap%20muj%202016\Realizimi%20%20-%20Dhjetor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6\Raportet%20nga%20Sherifja\Rap%20muj%202016\Realizimi%20%20-%20janar%20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6\Raportet%20nga%20Sherifja\Rap%20muj%202016\Realizimi%20%20-%20Shkurt%2020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6\Raportet%20nga%20Sherifja\Rap%20muj%202016\Realizimi%20%20-%20Mars%20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6\Raportet%20nga%20Sherifja\Rap%20muj%202016\Realizimi%20%20-%20Prill%2020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6\Raportet%20nga%20Sherifja\Rap%20muj%202016\Realizimi%20%20-%20Maj%2020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6\Raportet%20nga%20Sherifja\Rap%20muj%202016\Realizimi%20%20-%20Qershor%2020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6\Raportet%20nga%20Sherifja\Rap%20muj%202016\Realizimi%20%20-%20Korrik%20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6\Raportet%20nga%20Sherifja\Rap%20muj%202016\Realizimi%20%20-%20Gusht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a 2016"/>
      <sheetName val="Raportet 2016"/>
      <sheetName val="Realizimet 2016"/>
      <sheetName val="KEK"/>
      <sheetName val="Bruto konsumi 1-2"/>
      <sheetName val="Konsumi dhe Humbjet"/>
      <sheetName val="Faturimi_Arkëtimi_Çmimi mesatar"/>
      <sheetName val="Sheet1"/>
    </sheetNames>
    <sheetDataSet>
      <sheetData sheetId="0"/>
      <sheetData sheetId="1">
        <row r="33">
          <cell r="B33" t="str">
            <v>Janar</v>
          </cell>
        </row>
        <row r="34">
          <cell r="B34" t="str">
            <v>Shkurt</v>
          </cell>
        </row>
        <row r="35">
          <cell r="B35" t="str">
            <v>Mars</v>
          </cell>
        </row>
        <row r="36">
          <cell r="B36" t="str">
            <v>Prill</v>
          </cell>
        </row>
        <row r="37">
          <cell r="B37" t="str">
            <v>Maj</v>
          </cell>
        </row>
        <row r="38">
          <cell r="B38" t="str">
            <v>Qershor</v>
          </cell>
        </row>
        <row r="39">
          <cell r="B39" t="str">
            <v>Korrik</v>
          </cell>
        </row>
        <row r="40">
          <cell r="B40" t="str">
            <v>Gusht</v>
          </cell>
        </row>
        <row r="41">
          <cell r="B41" t="str">
            <v>Shtator</v>
          </cell>
        </row>
        <row r="42">
          <cell r="B42" t="str">
            <v>Tetor</v>
          </cell>
        </row>
        <row r="43">
          <cell r="B43" t="str">
            <v>Nentor</v>
          </cell>
        </row>
        <row r="44">
          <cell r="B44" t="str">
            <v>Dhjetor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>
        <row r="6">
          <cell r="B6">
            <v>1482286</v>
          </cell>
        </row>
      </sheetData>
      <sheetData sheetId="1">
        <row r="5">
          <cell r="F5">
            <v>1</v>
          </cell>
        </row>
      </sheetData>
      <sheetData sheetId="2">
        <row r="7">
          <cell r="B7">
            <v>97056448.599999994</v>
          </cell>
          <cell r="C7">
            <v>79824407.308501229</v>
          </cell>
          <cell r="F7">
            <v>9054064.4112096261</v>
          </cell>
          <cell r="H7">
            <v>8177976.8802891392</v>
          </cell>
        </row>
        <row r="8">
          <cell r="B8">
            <v>42459644.399999999</v>
          </cell>
          <cell r="C8">
            <v>21704542</v>
          </cell>
          <cell r="F8">
            <v>3271243.6855083895</v>
          </cell>
          <cell r="H8">
            <v>17483858.714491609</v>
          </cell>
        </row>
        <row r="9">
          <cell r="B9">
            <v>35174389</v>
          </cell>
          <cell r="C9">
            <v>27550990.999999996</v>
          </cell>
          <cell r="F9">
            <v>4248186.282287661</v>
          </cell>
          <cell r="H9">
            <v>3375211.7177123427</v>
          </cell>
        </row>
        <row r="10">
          <cell r="B10">
            <v>29964300</v>
          </cell>
          <cell r="C10">
            <v>23666986</v>
          </cell>
          <cell r="F10">
            <v>3639668.3523483183</v>
          </cell>
          <cell r="H10">
            <v>2657645.6476516817</v>
          </cell>
        </row>
        <row r="11">
          <cell r="B11">
            <v>42567188</v>
          </cell>
          <cell r="C11">
            <v>35419261.5</v>
          </cell>
          <cell r="F11">
            <v>4859479.4742771387</v>
          </cell>
          <cell r="H11">
            <v>2288447.0257228613</v>
          </cell>
        </row>
        <row r="12">
          <cell r="B12">
            <v>43229656</v>
          </cell>
          <cell r="C12">
            <v>36345118.5</v>
          </cell>
          <cell r="F12">
            <v>4719295.0953783635</v>
          </cell>
          <cell r="H12">
            <v>2165242.4046216365</v>
          </cell>
        </row>
        <row r="13">
          <cell r="B13">
            <v>29908387.799999997</v>
          </cell>
          <cell r="C13">
            <v>26171221</v>
          </cell>
          <cell r="F13">
            <v>2871126.5864146645</v>
          </cell>
          <cell r="H13">
            <v>866040.2135853325</v>
          </cell>
        </row>
      </sheetData>
      <sheetData sheetId="3">
        <row r="8">
          <cell r="K8">
            <v>24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>
        <row r="6">
          <cell r="B6">
            <v>1558348</v>
          </cell>
        </row>
      </sheetData>
      <sheetData sheetId="1">
        <row r="5">
          <cell r="F5">
            <v>2</v>
          </cell>
        </row>
      </sheetData>
      <sheetData sheetId="2">
        <row r="7">
          <cell r="B7">
            <v>125806234.8</v>
          </cell>
          <cell r="C7">
            <v>95410311.545980915</v>
          </cell>
          <cell r="F7">
            <v>13335198.369266456</v>
          </cell>
          <cell r="H7">
            <v>17060724.884752624</v>
          </cell>
        </row>
        <row r="8">
          <cell r="B8">
            <v>60600061</v>
          </cell>
          <cell r="C8">
            <v>24609017.749486774</v>
          </cell>
          <cell r="F8">
            <v>3976720.3758743941</v>
          </cell>
          <cell r="H8">
            <v>32014322.874638833</v>
          </cell>
        </row>
        <row r="9">
          <cell r="B9">
            <v>43512659</v>
          </cell>
          <cell r="C9">
            <v>30923958.852749277</v>
          </cell>
          <cell r="F9">
            <v>5258150.6272471007</v>
          </cell>
          <cell r="H9">
            <v>7330549.5200036224</v>
          </cell>
        </row>
        <row r="10">
          <cell r="B10">
            <v>35818729</v>
          </cell>
          <cell r="C10">
            <v>26126823.486593883</v>
          </cell>
          <cell r="F10">
            <v>4985657.1791699696</v>
          </cell>
          <cell r="H10">
            <v>4706248.3342361469</v>
          </cell>
        </row>
        <row r="11">
          <cell r="B11">
            <v>51892469.999999993</v>
          </cell>
          <cell r="C11">
            <v>39555444.071471892</v>
          </cell>
          <cell r="F11">
            <v>5937888.301079032</v>
          </cell>
          <cell r="H11">
            <v>6399137.6274490682</v>
          </cell>
        </row>
        <row r="12">
          <cell r="B12">
            <v>49119671.439999998</v>
          </cell>
          <cell r="C12">
            <v>39241330.408435732</v>
          </cell>
          <cell r="F12">
            <v>5639544.8384954669</v>
          </cell>
          <cell r="H12">
            <v>4238796.1930687986</v>
          </cell>
        </row>
        <row r="13">
          <cell r="B13">
            <v>32849227.000000007</v>
          </cell>
          <cell r="C13">
            <v>28452890.455576409</v>
          </cell>
          <cell r="F13">
            <v>3247335.1356001222</v>
          </cell>
          <cell r="H13">
            <v>1149001.4088234766</v>
          </cell>
        </row>
      </sheetData>
      <sheetData sheetId="3">
        <row r="8">
          <cell r="L8">
            <v>24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>
        <row r="6">
          <cell r="B6">
            <v>1469535</v>
          </cell>
        </row>
      </sheetData>
      <sheetData sheetId="1">
        <row r="5">
          <cell r="F5">
            <v>2</v>
          </cell>
        </row>
      </sheetData>
      <sheetData sheetId="2">
        <row r="7">
          <cell r="B7">
            <v>143313146</v>
          </cell>
          <cell r="C7">
            <v>102594284.39581262</v>
          </cell>
          <cell r="F7">
            <v>16156827.100264439</v>
          </cell>
          <cell r="H7">
            <v>24562034.503922947</v>
          </cell>
        </row>
        <row r="8">
          <cell r="B8">
            <v>70903685</v>
          </cell>
          <cell r="C8">
            <v>25104476.124230158</v>
          </cell>
          <cell r="F8">
            <v>6013312.3486886341</v>
          </cell>
          <cell r="H8">
            <v>39785896.527081206</v>
          </cell>
        </row>
        <row r="9">
          <cell r="B9">
            <v>48300400</v>
          </cell>
          <cell r="C9">
            <v>31921481.279123917</v>
          </cell>
          <cell r="F9">
            <v>7275534.2424655417</v>
          </cell>
          <cell r="H9">
            <v>9103384.478410542</v>
          </cell>
        </row>
        <row r="10">
          <cell r="B10">
            <v>39972451</v>
          </cell>
          <cell r="C10">
            <v>27322233.229890827</v>
          </cell>
          <cell r="F10">
            <v>5984164.8659050893</v>
          </cell>
          <cell r="H10">
            <v>6666052.9042040836</v>
          </cell>
        </row>
        <row r="11">
          <cell r="B11">
            <v>57444658.999999993</v>
          </cell>
          <cell r="C11">
            <v>41735409.357207842</v>
          </cell>
          <cell r="F11">
            <v>7790439.5057530561</v>
          </cell>
          <cell r="H11">
            <v>7918810.1370390942</v>
          </cell>
        </row>
        <row r="12">
          <cell r="B12">
            <v>52985989</v>
          </cell>
          <cell r="C12">
            <v>40671680.862653591</v>
          </cell>
          <cell r="F12">
            <v>7011773.7245488064</v>
          </cell>
          <cell r="H12">
            <v>5302534.4127976028</v>
          </cell>
        </row>
        <row r="13">
          <cell r="B13">
            <v>33979621</v>
          </cell>
          <cell r="C13">
            <v>28558308.183364615</v>
          </cell>
          <cell r="F13">
            <v>3848540.8656689911</v>
          </cell>
          <cell r="H13">
            <v>1572771.950966394</v>
          </cell>
        </row>
      </sheetData>
      <sheetData sheetId="3">
        <row r="8">
          <cell r="M8">
            <v>24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>
        <row r="6">
          <cell r="B6">
            <v>1549500</v>
          </cell>
        </row>
      </sheetData>
      <sheetData sheetId="1">
        <row r="5">
          <cell r="F5">
            <v>2</v>
          </cell>
        </row>
      </sheetData>
      <sheetData sheetId="2">
        <row r="7">
          <cell r="B7">
            <v>183549436.80000001</v>
          </cell>
          <cell r="C7">
            <v>128181276.9530811</v>
          </cell>
          <cell r="F7">
            <v>25277117.548422214</v>
          </cell>
          <cell r="H7">
            <v>30091042.298496697</v>
          </cell>
        </row>
        <row r="8">
          <cell r="B8">
            <v>89931201</v>
          </cell>
          <cell r="C8">
            <v>30007315.873716936</v>
          </cell>
          <cell r="F8">
            <v>8635551.0206526406</v>
          </cell>
          <cell r="H8">
            <v>51288334.105630428</v>
          </cell>
        </row>
        <row r="9">
          <cell r="B9">
            <v>63525470</v>
          </cell>
          <cell r="C9">
            <v>38916378.131873183</v>
          </cell>
          <cell r="F9">
            <v>9408182.8024925534</v>
          </cell>
          <cell r="H9">
            <v>15200909.065634264</v>
          </cell>
        </row>
        <row r="10">
          <cell r="B10">
            <v>52839852</v>
          </cell>
          <cell r="C10">
            <v>33335230.716484711</v>
          </cell>
          <cell r="F10">
            <v>9601195.2385873236</v>
          </cell>
          <cell r="H10">
            <v>9903426.0449279658</v>
          </cell>
        </row>
        <row r="11">
          <cell r="B11">
            <v>75018121</v>
          </cell>
          <cell r="C11">
            <v>50523993.928679734</v>
          </cell>
          <cell r="F11">
            <v>9815430.5484544449</v>
          </cell>
          <cell r="H11">
            <v>14678696.522865821</v>
          </cell>
        </row>
        <row r="12">
          <cell r="B12">
            <v>64949404.799999997</v>
          </cell>
          <cell r="C12">
            <v>47109011.771089323</v>
          </cell>
          <cell r="F12">
            <v>9433128.0251235366</v>
          </cell>
          <cell r="H12">
            <v>8407265.0037871376</v>
          </cell>
        </row>
        <row r="13">
          <cell r="B13">
            <v>43215466.400000006</v>
          </cell>
          <cell r="C13">
            <v>35194188.63894102</v>
          </cell>
          <cell r="F13">
            <v>5079744.9011421138</v>
          </cell>
          <cell r="H13">
            <v>2941532.8599168723</v>
          </cell>
        </row>
      </sheetData>
      <sheetData sheetId="3">
        <row r="8">
          <cell r="N8">
            <v>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>
        <row r="6">
          <cell r="B6">
            <v>1295102</v>
          </cell>
        </row>
      </sheetData>
      <sheetData sheetId="1">
        <row r="5">
          <cell r="F5">
            <v>1</v>
          </cell>
        </row>
      </sheetData>
      <sheetData sheetId="2">
        <row r="7">
          <cell r="B7">
            <v>171984973.59999999</v>
          </cell>
          <cell r="C7">
            <v>112284829.04718848</v>
          </cell>
          <cell r="F7">
            <v>26987351.931852344</v>
          </cell>
          <cell r="H7">
            <v>32712792.620959174</v>
          </cell>
        </row>
        <row r="8">
          <cell r="B8">
            <v>83680519</v>
          </cell>
          <cell r="C8">
            <v>26106756.392832</v>
          </cell>
          <cell r="F8">
            <v>9896959.3479196299</v>
          </cell>
          <cell r="H8">
            <v>47676803.259248376</v>
          </cell>
        </row>
        <row r="9">
          <cell r="B9">
            <v>58247689.999999993</v>
          </cell>
          <cell r="C9">
            <v>33534607.742440004</v>
          </cell>
          <cell r="F9">
            <v>11727861.236834332</v>
          </cell>
          <cell r="H9">
            <v>12985221.020725656</v>
          </cell>
        </row>
        <row r="10">
          <cell r="B10">
            <v>48835256</v>
          </cell>
          <cell r="C10">
            <v>29007570.475100152</v>
          </cell>
          <cell r="F10">
            <v>10725582.21453142</v>
          </cell>
          <cell r="H10">
            <v>9102103.310368428</v>
          </cell>
        </row>
        <row r="11">
          <cell r="B11">
            <v>69199135.400000021</v>
          </cell>
          <cell r="C11">
            <v>44827749.528554752</v>
          </cell>
          <cell r="F11">
            <v>13737675.239775345</v>
          </cell>
          <cell r="H11">
            <v>10633710.631669924</v>
          </cell>
        </row>
        <row r="12">
          <cell r="B12">
            <v>58914413.387999997</v>
          </cell>
          <cell r="C12">
            <v>44344421.751904704</v>
          </cell>
          <cell r="F12">
            <v>11438816.546903167</v>
          </cell>
          <cell r="H12">
            <v>3131175.0891921259</v>
          </cell>
        </row>
        <row r="13">
          <cell r="B13">
            <v>39350650.000000007</v>
          </cell>
          <cell r="C13">
            <v>31724531.302140001</v>
          </cell>
          <cell r="F13">
            <v>6565027.6229802938</v>
          </cell>
          <cell r="H13">
            <v>1061091.0748797124</v>
          </cell>
        </row>
      </sheetData>
      <sheetData sheetId="3">
        <row r="8">
          <cell r="C8">
            <v>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>
        <row r="6">
          <cell r="B6">
            <v>1278088</v>
          </cell>
        </row>
      </sheetData>
      <sheetData sheetId="1">
        <row r="5">
          <cell r="F5">
            <v>1</v>
          </cell>
        </row>
      </sheetData>
      <sheetData sheetId="2">
        <row r="7">
          <cell r="B7">
            <v>133654757.19999999</v>
          </cell>
          <cell r="C7">
            <v>97089863.267134368</v>
          </cell>
          <cell r="F7">
            <v>20962794.182598468</v>
          </cell>
          <cell r="H7">
            <v>15602099.750267152</v>
          </cell>
        </row>
        <row r="8">
          <cell r="B8">
            <v>65416532</v>
          </cell>
          <cell r="C8">
            <v>22189678.999999996</v>
          </cell>
          <cell r="F8">
            <v>7579708.6100266371</v>
          </cell>
          <cell r="H8">
            <v>35647144.389973365</v>
          </cell>
        </row>
        <row r="9">
          <cell r="B9">
            <v>45776905.999999993</v>
          </cell>
          <cell r="C9">
            <v>28986013</v>
          </cell>
          <cell r="F9">
            <v>8460466.8622592706</v>
          </cell>
          <cell r="H9">
            <v>8330426.1377407219</v>
          </cell>
        </row>
        <row r="10">
          <cell r="B10">
            <v>37405360</v>
          </cell>
          <cell r="C10">
            <v>24032856</v>
          </cell>
          <cell r="F10">
            <v>7652961.2639622828</v>
          </cell>
          <cell r="H10">
            <v>5719542.7360377172</v>
          </cell>
        </row>
        <row r="11">
          <cell r="B11">
            <v>53161476.200000003</v>
          </cell>
          <cell r="C11">
            <v>36976196.5</v>
          </cell>
          <cell r="F11">
            <v>10045444.298372447</v>
          </cell>
          <cell r="H11">
            <v>6139835.4016275555</v>
          </cell>
        </row>
        <row r="12">
          <cell r="B12">
            <v>47819710.635999992</v>
          </cell>
          <cell r="C12">
            <v>35939362.499999993</v>
          </cell>
          <cell r="F12">
            <v>8901911.3341981322</v>
          </cell>
          <cell r="H12">
            <v>2978436.8018018678</v>
          </cell>
        </row>
        <row r="13">
          <cell r="B13">
            <v>31849111.199999992</v>
          </cell>
          <cell r="C13">
            <v>26320992</v>
          </cell>
          <cell r="F13">
            <v>5217504.3645469239</v>
          </cell>
          <cell r="H13">
            <v>310614.83545306791</v>
          </cell>
        </row>
      </sheetData>
      <sheetData sheetId="3">
        <row r="8">
          <cell r="D8">
            <v>22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>
        <row r="6">
          <cell r="B6">
            <v>1321418</v>
          </cell>
        </row>
      </sheetData>
      <sheetData sheetId="1">
        <row r="5">
          <cell r="F5">
            <v>1</v>
          </cell>
        </row>
      </sheetData>
      <sheetData sheetId="2">
        <row r="7">
          <cell r="B7">
            <v>143498469.24421361</v>
          </cell>
          <cell r="C7">
            <v>98848548.697996706</v>
          </cell>
          <cell r="F7">
            <v>22445073.754370384</v>
          </cell>
          <cell r="H7">
            <v>22204846.791846521</v>
          </cell>
        </row>
        <row r="8">
          <cell r="B8">
            <v>70359548.865199998</v>
          </cell>
          <cell r="C8">
            <v>24229016</v>
          </cell>
          <cell r="F8">
            <v>8065107.0099038649</v>
          </cell>
          <cell r="H8">
            <v>38065425.855296135</v>
          </cell>
        </row>
        <row r="9">
          <cell r="B9">
            <v>49245242</v>
          </cell>
          <cell r="C9">
            <v>31323103</v>
          </cell>
          <cell r="F9">
            <v>9069964.7181988563</v>
          </cell>
          <cell r="H9">
            <v>8852174.2818011437</v>
          </cell>
        </row>
        <row r="10">
          <cell r="B10">
            <v>40065219.999999955</v>
          </cell>
          <cell r="C10">
            <v>25950312.999999996</v>
          </cell>
          <cell r="F10">
            <v>8704265.0177411605</v>
          </cell>
          <cell r="H10">
            <v>5410641.9822587986</v>
          </cell>
        </row>
        <row r="11">
          <cell r="B11">
            <v>57512111.199999899</v>
          </cell>
          <cell r="C11">
            <v>39347759.5</v>
          </cell>
          <cell r="F11">
            <v>10897280.041238936</v>
          </cell>
          <cell r="H11">
            <v>7267071.658760963</v>
          </cell>
        </row>
        <row r="12">
          <cell r="B12">
            <v>51794617.599999994</v>
          </cell>
          <cell r="C12">
            <v>37407271.500000007</v>
          </cell>
          <cell r="F12">
            <v>9791460.6534676477</v>
          </cell>
          <cell r="H12">
            <v>4595885.4465323389</v>
          </cell>
        </row>
        <row r="13">
          <cell r="B13">
            <v>34231725.800000012</v>
          </cell>
          <cell r="C13">
            <v>27984038.000000004</v>
          </cell>
          <cell r="F13">
            <v>5622714.2307643518</v>
          </cell>
          <cell r="H13">
            <v>624973.56923565641</v>
          </cell>
        </row>
      </sheetData>
      <sheetData sheetId="3">
        <row r="8">
          <cell r="E8">
            <v>22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>
        <row r="6">
          <cell r="B6">
            <v>1304311</v>
          </cell>
        </row>
      </sheetData>
      <sheetData sheetId="1">
        <row r="5">
          <cell r="F5">
            <v>1</v>
          </cell>
        </row>
      </sheetData>
      <sheetData sheetId="2">
        <row r="7">
          <cell r="B7">
            <v>105935062</v>
          </cell>
          <cell r="C7">
            <v>82312441.829883516</v>
          </cell>
          <cell r="F7">
            <v>11957180.506832238</v>
          </cell>
          <cell r="H7">
            <v>11665439.663284246</v>
          </cell>
        </row>
        <row r="8">
          <cell r="B8">
            <v>48816975.79999999</v>
          </cell>
          <cell r="C8">
            <v>21139907.999999996</v>
          </cell>
          <cell r="F8">
            <v>4278162.5087245442</v>
          </cell>
          <cell r="H8">
            <v>23398905.291275449</v>
          </cell>
        </row>
        <row r="9">
          <cell r="B9">
            <v>37331693.999999993</v>
          </cell>
          <cell r="C9">
            <v>27799219</v>
          </cell>
          <cell r="F9">
            <v>5134632.0249248035</v>
          </cell>
          <cell r="H9">
            <v>4397842.975075189</v>
          </cell>
        </row>
        <row r="10">
          <cell r="B10">
            <v>31436902</v>
          </cell>
          <cell r="C10">
            <v>23951518</v>
          </cell>
          <cell r="F10">
            <v>5474803.5061104093</v>
          </cell>
          <cell r="H10">
            <v>2010580.4938895907</v>
          </cell>
        </row>
        <row r="11">
          <cell r="B11">
            <v>44548095</v>
          </cell>
          <cell r="C11">
            <v>35831008.5</v>
          </cell>
          <cell r="F11">
            <v>6159116.6251530787</v>
          </cell>
          <cell r="H11">
            <v>2557969.8748469213</v>
          </cell>
        </row>
        <row r="12">
          <cell r="B12">
            <v>43763377</v>
          </cell>
          <cell r="C12">
            <v>36727505.500000007</v>
          </cell>
          <cell r="F12">
            <v>6324435.1974361315</v>
          </cell>
          <cell r="H12">
            <v>711436.30256386101</v>
          </cell>
        </row>
        <row r="13">
          <cell r="B13">
            <v>30348531.399999995</v>
          </cell>
          <cell r="C13">
            <v>26312191</v>
          </cell>
          <cell r="F13">
            <v>3846250.6242383779</v>
          </cell>
          <cell r="H13">
            <v>190089.77576161688</v>
          </cell>
        </row>
      </sheetData>
      <sheetData sheetId="3">
        <row r="8">
          <cell r="F8">
            <v>22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>
        <row r="6">
          <cell r="B6">
            <v>1364531</v>
          </cell>
        </row>
      </sheetData>
      <sheetData sheetId="1">
        <row r="5">
          <cell r="F5">
            <v>1</v>
          </cell>
        </row>
      </sheetData>
      <sheetData sheetId="2">
        <row r="7">
          <cell r="B7">
            <v>111319114.39999999</v>
          </cell>
          <cell r="C7">
            <v>86638598.130970135</v>
          </cell>
          <cell r="F7">
            <v>11261379.265468216</v>
          </cell>
          <cell r="H7">
            <v>13419137.00356164</v>
          </cell>
        </row>
        <row r="8">
          <cell r="B8">
            <v>51022062.400000006</v>
          </cell>
          <cell r="C8">
            <v>22593661</v>
          </cell>
          <cell r="F8">
            <v>4061222.2488616272</v>
          </cell>
          <cell r="H8">
            <v>24367179.15113838</v>
          </cell>
        </row>
        <row r="9">
          <cell r="B9">
            <v>39831265.609999999</v>
          </cell>
          <cell r="C9">
            <v>29293062</v>
          </cell>
          <cell r="F9">
            <v>4861488.3445950998</v>
          </cell>
          <cell r="H9">
            <v>5676715.2654048996</v>
          </cell>
        </row>
        <row r="10">
          <cell r="B10">
            <v>32945968.999999996</v>
          </cell>
          <cell r="C10">
            <v>24626522</v>
          </cell>
          <cell r="F10">
            <v>4794937.3565541627</v>
          </cell>
          <cell r="H10">
            <v>3524509.6434458336</v>
          </cell>
        </row>
        <row r="11">
          <cell r="B11">
            <v>47114858</v>
          </cell>
          <cell r="C11">
            <v>37647992.5</v>
          </cell>
          <cell r="F11">
            <v>5815490.1779262451</v>
          </cell>
          <cell r="H11">
            <v>3651375.3220737549</v>
          </cell>
        </row>
        <row r="12">
          <cell r="B12">
            <v>46319199.415999994</v>
          </cell>
          <cell r="C12">
            <v>36644260.5</v>
          </cell>
          <cell r="F12">
            <v>5887734.122966269</v>
          </cell>
          <cell r="H12">
            <v>3787204.7930337247</v>
          </cell>
        </row>
        <row r="13">
          <cell r="B13">
            <v>31480777</v>
          </cell>
          <cell r="C13">
            <v>27565234</v>
          </cell>
          <cell r="F13">
            <v>3648354.6836909601</v>
          </cell>
          <cell r="H13">
            <v>267188.31630903995</v>
          </cell>
        </row>
      </sheetData>
      <sheetData sheetId="3">
        <row r="8">
          <cell r="G8">
            <v>19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>
        <row r="6">
          <cell r="B6">
            <v>1410266</v>
          </cell>
        </row>
      </sheetData>
      <sheetData sheetId="1">
        <row r="5">
          <cell r="F5">
            <v>1</v>
          </cell>
        </row>
      </sheetData>
      <sheetData sheetId="2">
        <row r="7">
          <cell r="B7">
            <v>95629719</v>
          </cell>
          <cell r="C7">
            <v>79636286.637821525</v>
          </cell>
          <cell r="F7">
            <v>8993737.0676682331</v>
          </cell>
          <cell r="H7">
            <v>6999695.2945102416</v>
          </cell>
        </row>
        <row r="8">
          <cell r="B8">
            <v>39509829</v>
          </cell>
          <cell r="C8">
            <v>21380980</v>
          </cell>
          <cell r="F8">
            <v>3229816.316163511</v>
          </cell>
          <cell r="H8">
            <v>14899032.68383649</v>
          </cell>
        </row>
        <row r="9">
          <cell r="B9">
            <v>34594184</v>
          </cell>
          <cell r="C9">
            <v>27588381</v>
          </cell>
          <cell r="F9">
            <v>3988352.0100022797</v>
          </cell>
          <cell r="H9">
            <v>3017450.9899977203</v>
          </cell>
        </row>
        <row r="10">
          <cell r="B10">
            <v>29138789</v>
          </cell>
          <cell r="C10">
            <v>23273294</v>
          </cell>
          <cell r="F10">
            <v>3870613.6646713628</v>
          </cell>
          <cell r="H10">
            <v>1994881.3353286372</v>
          </cell>
        </row>
        <row r="11">
          <cell r="B11">
            <v>41601093</v>
          </cell>
          <cell r="C11">
            <v>35222679.5</v>
          </cell>
          <cell r="F11">
            <v>4891769.0235665794</v>
          </cell>
          <cell r="H11">
            <v>1486644.4764334206</v>
          </cell>
        </row>
        <row r="12">
          <cell r="B12">
            <v>42531325</v>
          </cell>
          <cell r="C12">
            <v>35961705.5</v>
          </cell>
          <cell r="F12">
            <v>5070110.5224257261</v>
          </cell>
          <cell r="H12">
            <v>1499508.9775742739</v>
          </cell>
        </row>
        <row r="13">
          <cell r="B13">
            <v>29558356</v>
          </cell>
          <cell r="C13">
            <v>26150253</v>
          </cell>
          <cell r="F13">
            <v>2655040.0027629449</v>
          </cell>
          <cell r="H13">
            <v>753062.9972370551</v>
          </cell>
        </row>
      </sheetData>
      <sheetData sheetId="3">
        <row r="8">
          <cell r="H8">
            <v>19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>
        <row r="6">
          <cell r="B6">
            <v>1685762</v>
          </cell>
        </row>
      </sheetData>
      <sheetData sheetId="1">
        <row r="5">
          <cell r="F5">
            <v>1</v>
          </cell>
        </row>
      </sheetData>
      <sheetData sheetId="2">
        <row r="7">
          <cell r="B7">
            <v>96053509</v>
          </cell>
          <cell r="C7">
            <v>81004788.306556001</v>
          </cell>
          <cell r="F7">
            <v>9127740.1003446784</v>
          </cell>
          <cell r="H7">
            <v>5920980.5930993203</v>
          </cell>
        </row>
        <row r="8">
          <cell r="B8">
            <v>39503096.799999997</v>
          </cell>
          <cell r="C8">
            <v>22719294</v>
          </cell>
          <cell r="F8">
            <v>3499531.1375854025</v>
          </cell>
          <cell r="H8">
            <v>13284271.662414595</v>
          </cell>
        </row>
        <row r="9">
          <cell r="B9">
            <v>37557466.799999997</v>
          </cell>
          <cell r="C9">
            <v>30754802.000000004</v>
          </cell>
          <cell r="F9">
            <v>4433394.1204560595</v>
          </cell>
          <cell r="H9">
            <v>2369270.6795439338</v>
          </cell>
        </row>
        <row r="10">
          <cell r="B10">
            <v>32307580</v>
          </cell>
          <cell r="C10">
            <v>26249799</v>
          </cell>
          <cell r="F10">
            <v>4446275.6414250806</v>
          </cell>
          <cell r="H10">
            <v>1611505.3585749194</v>
          </cell>
        </row>
        <row r="11">
          <cell r="B11">
            <v>46183299.000000007</v>
          </cell>
          <cell r="C11">
            <v>39682609.5</v>
          </cell>
          <cell r="F11">
            <v>5642404.4884292288</v>
          </cell>
          <cell r="H11">
            <v>858285.01157077868</v>
          </cell>
        </row>
        <row r="12">
          <cell r="B12">
            <v>45578043.700000003</v>
          </cell>
          <cell r="C12">
            <v>38681269.5</v>
          </cell>
          <cell r="F12">
            <v>5452577.0330343731</v>
          </cell>
          <cell r="H12">
            <v>1444197.1669656299</v>
          </cell>
        </row>
        <row r="13">
          <cell r="B13">
            <v>32342747.199999996</v>
          </cell>
          <cell r="C13">
            <v>28924430</v>
          </cell>
          <cell r="F13">
            <v>3406679.2423102362</v>
          </cell>
          <cell r="H13">
            <v>11637.957689759322</v>
          </cell>
        </row>
      </sheetData>
      <sheetData sheetId="3">
        <row r="8">
          <cell r="I8">
            <v>19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>
        <row r="6">
          <cell r="B6">
            <v>1508689</v>
          </cell>
        </row>
      </sheetData>
      <sheetData sheetId="1">
        <row r="5">
          <cell r="F5">
            <v>1</v>
          </cell>
        </row>
      </sheetData>
      <sheetData sheetId="2">
        <row r="7">
          <cell r="B7">
            <v>95110761</v>
          </cell>
          <cell r="C7">
            <v>80357767.602728695</v>
          </cell>
          <cell r="F7">
            <v>8604396.0357561037</v>
          </cell>
          <cell r="H7">
            <v>6148597.3615152016</v>
          </cell>
        </row>
        <row r="8">
          <cell r="B8">
            <v>39381933.600000001</v>
          </cell>
          <cell r="C8">
            <v>23104190</v>
          </cell>
          <cell r="F8">
            <v>3222710.8300419184</v>
          </cell>
          <cell r="H8">
            <v>13055032.769958083</v>
          </cell>
        </row>
        <row r="9">
          <cell r="B9">
            <v>38087295</v>
          </cell>
          <cell r="C9">
            <v>30591510</v>
          </cell>
          <cell r="F9">
            <v>4537068.6121424315</v>
          </cell>
          <cell r="H9">
            <v>2958716.3878575685</v>
          </cell>
        </row>
        <row r="10">
          <cell r="B10">
            <v>32772867</v>
          </cell>
          <cell r="C10">
            <v>26589883</v>
          </cell>
          <cell r="F10">
            <v>3976650.9825398</v>
          </cell>
          <cell r="H10">
            <v>2206333.0174602</v>
          </cell>
        </row>
        <row r="11">
          <cell r="B11">
            <v>47454195</v>
          </cell>
          <cell r="C11">
            <v>39903651.5</v>
          </cell>
          <cell r="F11">
            <v>5494819.9464602666</v>
          </cell>
          <cell r="H11">
            <v>2055723.5535397334</v>
          </cell>
        </row>
        <row r="12">
          <cell r="B12">
            <v>45648708.600000001</v>
          </cell>
          <cell r="C12">
            <v>39546442.5</v>
          </cell>
          <cell r="F12">
            <v>4995148.9078072682</v>
          </cell>
          <cell r="H12">
            <v>1107117.1921927333</v>
          </cell>
        </row>
        <row r="13">
          <cell r="B13">
            <v>32140974.399999995</v>
          </cell>
          <cell r="C13">
            <v>28376823.000000004</v>
          </cell>
          <cell r="F13">
            <v>3102632.2341511543</v>
          </cell>
          <cell r="H13">
            <v>661519.16584883677</v>
          </cell>
        </row>
      </sheetData>
      <sheetData sheetId="3">
        <row r="8">
          <cell r="J8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V120"/>
  <sheetViews>
    <sheetView tabSelected="1" zoomScaleNormal="100" workbookViewId="0">
      <selection activeCell="B2" sqref="B2:K2"/>
    </sheetView>
  </sheetViews>
  <sheetFormatPr defaultColWidth="9.140625" defaultRowHeight="12" customHeight="1" x14ac:dyDescent="0.2"/>
  <cols>
    <col min="1" max="1" width="3.28515625" style="1" customWidth="1"/>
    <col min="2" max="2" width="12.85546875" style="1" bestFit="1" customWidth="1"/>
    <col min="3" max="3" width="12.28515625" style="1" bestFit="1" customWidth="1"/>
    <col min="4" max="5" width="14.7109375" style="1" bestFit="1" customWidth="1"/>
    <col min="6" max="6" width="13.7109375" style="1" bestFit="1" customWidth="1"/>
    <col min="7" max="7" width="6.7109375" style="1" bestFit="1" customWidth="1"/>
    <col min="8" max="8" width="13.7109375" style="1" bestFit="1" customWidth="1"/>
    <col min="9" max="9" width="6.7109375" style="1" bestFit="1" customWidth="1"/>
    <col min="10" max="10" width="13.7109375" style="1" bestFit="1" customWidth="1"/>
    <col min="11" max="11" width="6.7109375" style="1" bestFit="1" customWidth="1"/>
    <col min="12" max="12" width="10.28515625" style="1" customWidth="1"/>
    <col min="13" max="13" width="10.85546875" style="1" bestFit="1" customWidth="1"/>
    <col min="14" max="14" width="11.28515625" style="1" customWidth="1"/>
    <col min="15" max="15" width="11.7109375" style="1" bestFit="1" customWidth="1"/>
    <col min="16" max="16" width="12.5703125" style="1" bestFit="1" customWidth="1"/>
    <col min="17" max="17" width="7.42578125" style="1" customWidth="1"/>
    <col min="18" max="18" width="12.28515625" style="1" bestFit="1" customWidth="1"/>
    <col min="19" max="19" width="11.42578125" style="1" customWidth="1"/>
    <col min="20" max="20" width="11.7109375" style="1" customWidth="1"/>
    <col min="21" max="21" width="11.28515625" style="1" bestFit="1" customWidth="1"/>
    <col min="22" max="22" width="14.28515625" style="1" customWidth="1"/>
    <col min="23" max="16384" width="9.140625" style="1"/>
  </cols>
  <sheetData>
    <row r="2" spans="2:21" ht="12" customHeight="1" x14ac:dyDescent="0.2">
      <c r="B2" s="9" t="s">
        <v>4</v>
      </c>
      <c r="C2" s="9"/>
      <c r="D2" s="9"/>
      <c r="E2" s="9"/>
      <c r="F2" s="9"/>
      <c r="G2" s="9"/>
      <c r="H2" s="9"/>
      <c r="I2" s="9"/>
      <c r="J2" s="9"/>
      <c r="K2" s="9"/>
    </row>
    <row r="3" spans="2:21" ht="12" customHeight="1" x14ac:dyDescent="0.2">
      <c r="B3" s="10" t="s">
        <v>5</v>
      </c>
      <c r="C3" s="10" t="s">
        <v>6</v>
      </c>
      <c r="D3" s="16" t="s">
        <v>24</v>
      </c>
      <c r="E3" s="16" t="s">
        <v>25</v>
      </c>
      <c r="F3" s="17" t="s">
        <v>26</v>
      </c>
      <c r="G3" s="17"/>
      <c r="H3" s="17" t="s">
        <v>27</v>
      </c>
      <c r="I3" s="17"/>
      <c r="J3" s="17" t="s">
        <v>28</v>
      </c>
      <c r="K3" s="17"/>
    </row>
    <row r="4" spans="2:21" ht="12" customHeight="1" x14ac:dyDescent="0.2">
      <c r="B4" s="10"/>
      <c r="C4" s="10"/>
      <c r="D4" s="2" t="s">
        <v>0</v>
      </c>
      <c r="E4" s="2" t="s">
        <v>0</v>
      </c>
      <c r="F4" s="2" t="s">
        <v>0</v>
      </c>
      <c r="G4" s="2" t="s">
        <v>1</v>
      </c>
      <c r="H4" s="2" t="s">
        <v>0</v>
      </c>
      <c r="I4" s="2" t="s">
        <v>1</v>
      </c>
      <c r="J4" s="2" t="s">
        <v>0</v>
      </c>
      <c r="K4" s="2" t="s">
        <v>1</v>
      </c>
    </row>
    <row r="5" spans="2:21" ht="12" customHeight="1" x14ac:dyDescent="0.25">
      <c r="B5" s="11" t="s">
        <v>7</v>
      </c>
      <c r="C5" s="12" t="s">
        <v>8</v>
      </c>
      <c r="D5" s="3">
        <f>'[2]humbjet sipas distrik.'!$B$7</f>
        <v>171984973.59999999</v>
      </c>
      <c r="E5" s="3">
        <f>'[2]humbjet sipas distrik.'!$C$7</f>
        <v>112284829.04718848</v>
      </c>
      <c r="F5" s="3">
        <f>'[2]humbjet sipas distrik.'!$F$7</f>
        <v>26987351.931852344</v>
      </c>
      <c r="G5" s="3">
        <f t="shared" ref="G5:G68" si="0">100*F5/D5</f>
        <v>15.691691760594802</v>
      </c>
      <c r="H5" s="3">
        <f>'[2]humbjet sipas distrik.'!$H$7</f>
        <v>32712792.620959174</v>
      </c>
      <c r="I5" s="3">
        <f t="shared" ref="I5:I68" si="1">100*H5/D5</f>
        <v>19.020727181109486</v>
      </c>
      <c r="J5" s="3">
        <f t="shared" ref="J5:K20" si="2">F5+H5</f>
        <v>59700144.552811518</v>
      </c>
      <c r="K5" s="3">
        <f t="shared" si="2"/>
        <v>34.712418941704286</v>
      </c>
      <c r="M5"/>
      <c r="N5"/>
      <c r="O5"/>
      <c r="P5"/>
      <c r="Q5"/>
      <c r="R5"/>
      <c r="S5"/>
      <c r="T5"/>
    </row>
    <row r="6" spans="2:21" ht="12" customHeight="1" x14ac:dyDescent="0.25">
      <c r="B6" s="11"/>
      <c r="C6" s="12" t="s">
        <v>9</v>
      </c>
      <c r="D6" s="3">
        <f>'[3]humbjet sipas distrik.'!$B$7</f>
        <v>133654757.19999999</v>
      </c>
      <c r="E6" s="3">
        <f>'[3]humbjet sipas distrik.'!$C$7</f>
        <v>97089863.267134368</v>
      </c>
      <c r="F6" s="3">
        <f>'[3]humbjet sipas distrik.'!$F$7</f>
        <v>20962794.182598468</v>
      </c>
      <c r="G6" s="3">
        <f t="shared" si="0"/>
        <v>15.68428585840001</v>
      </c>
      <c r="H6" s="3">
        <f>'[3]humbjet sipas distrik.'!$H$7</f>
        <v>15602099.750267152</v>
      </c>
      <c r="I6" s="3">
        <f t="shared" si="1"/>
        <v>11.67343391071392</v>
      </c>
      <c r="J6" s="3">
        <f t="shared" si="2"/>
        <v>36564893.93286562</v>
      </c>
      <c r="K6" s="3">
        <f t="shared" si="2"/>
        <v>27.357719769113928</v>
      </c>
      <c r="M6"/>
      <c r="N6"/>
      <c r="O6"/>
      <c r="P6"/>
      <c r="Q6"/>
      <c r="R6"/>
      <c r="S6"/>
      <c r="T6"/>
    </row>
    <row r="7" spans="2:21" ht="12" customHeight="1" x14ac:dyDescent="0.25">
      <c r="B7" s="11"/>
      <c r="C7" s="12" t="s">
        <v>10</v>
      </c>
      <c r="D7" s="3">
        <f>'[4]humbjet sipas distrik.'!$B$7</f>
        <v>143498469.24421361</v>
      </c>
      <c r="E7" s="3">
        <f>'[4]humbjet sipas distrik.'!$C$7</f>
        <v>98848548.697996706</v>
      </c>
      <c r="F7" s="3">
        <f>'[4]humbjet sipas distrik.'!$F$7</f>
        <v>22445073.754370384</v>
      </c>
      <c r="G7" s="3">
        <f t="shared" si="0"/>
        <v>15.641333229953917</v>
      </c>
      <c r="H7" s="3">
        <f>'[4]humbjet sipas distrik.'!$H$7</f>
        <v>22204846.791846521</v>
      </c>
      <c r="I7" s="3">
        <f t="shared" si="1"/>
        <v>15.473925895374599</v>
      </c>
      <c r="J7" s="3">
        <f t="shared" si="2"/>
        <v>44649920.546216905</v>
      </c>
      <c r="K7" s="3">
        <f t="shared" si="2"/>
        <v>31.115259125328514</v>
      </c>
      <c r="M7"/>
      <c r="N7"/>
      <c r="O7"/>
      <c r="P7"/>
      <c r="Q7"/>
      <c r="R7"/>
      <c r="S7"/>
      <c r="T7"/>
    </row>
    <row r="8" spans="2:21" ht="12" customHeight="1" x14ac:dyDescent="0.25">
      <c r="B8" s="11"/>
      <c r="C8" s="12" t="s">
        <v>11</v>
      </c>
      <c r="D8" s="3">
        <f>'[5]humbjet sipas distrik.'!$B$7</f>
        <v>105935062</v>
      </c>
      <c r="E8" s="3">
        <f>'[5]humbjet sipas distrik.'!$C$7</f>
        <v>82312441.829883516</v>
      </c>
      <c r="F8" s="3">
        <f>'[5]humbjet sipas distrik.'!$F$7</f>
        <v>11957180.506832238</v>
      </c>
      <c r="G8" s="3">
        <f t="shared" si="0"/>
        <v>11.28727380820548</v>
      </c>
      <c r="H8" s="3">
        <f>'[5]humbjet sipas distrik.'!$H$7</f>
        <v>11665439.663284246</v>
      </c>
      <c r="I8" s="3">
        <f t="shared" si="1"/>
        <v>11.011877883532316</v>
      </c>
      <c r="J8" s="3">
        <f t="shared" si="2"/>
        <v>23622620.170116484</v>
      </c>
      <c r="K8" s="3">
        <f t="shared" si="2"/>
        <v>22.299151691737798</v>
      </c>
      <c r="M8"/>
      <c r="N8"/>
      <c r="O8"/>
      <c r="P8"/>
      <c r="Q8"/>
      <c r="R8"/>
      <c r="S8"/>
      <c r="T8"/>
    </row>
    <row r="9" spans="2:21" ht="12" customHeight="1" x14ac:dyDescent="0.25">
      <c r="B9" s="11"/>
      <c r="C9" s="12" t="s">
        <v>2</v>
      </c>
      <c r="D9" s="3">
        <f>'[6]humbjet sipas distrik.'!$B$7</f>
        <v>111319114.39999999</v>
      </c>
      <c r="E9" s="3">
        <f>'[6]humbjet sipas distrik.'!$C$7</f>
        <v>86638598.130970135</v>
      </c>
      <c r="F9" s="3">
        <f>'[6]humbjet sipas distrik.'!$F$7</f>
        <v>11261379.265468216</v>
      </c>
      <c r="G9" s="3">
        <f t="shared" si="0"/>
        <v>10.116303319664405</v>
      </c>
      <c r="H9" s="3">
        <f>'[6]humbjet sipas distrik.'!$H$7</f>
        <v>13419137.00356164</v>
      </c>
      <c r="I9" s="3">
        <f t="shared" si="1"/>
        <v>12.054656629177821</v>
      </c>
      <c r="J9" s="3">
        <f t="shared" si="2"/>
        <v>24680516.269029856</v>
      </c>
      <c r="K9" s="3">
        <f t="shared" si="2"/>
        <v>22.170959948842224</v>
      </c>
      <c r="M9"/>
      <c r="N9"/>
      <c r="O9"/>
      <c r="P9"/>
      <c r="Q9"/>
      <c r="R9"/>
      <c r="S9"/>
      <c r="T9"/>
    </row>
    <row r="10" spans="2:21" ht="12" customHeight="1" x14ac:dyDescent="0.25">
      <c r="B10" s="11"/>
      <c r="C10" s="12" t="s">
        <v>12</v>
      </c>
      <c r="D10" s="3">
        <f>'[7]humbjet sipas distrik.'!$B$7</f>
        <v>95629719</v>
      </c>
      <c r="E10" s="3">
        <f>'[7]humbjet sipas distrik.'!$C$7</f>
        <v>79636286.637821525</v>
      </c>
      <c r="F10" s="3">
        <f>'[7]humbjet sipas distrik.'!$F$7</f>
        <v>8993737.0676682331</v>
      </c>
      <c r="G10" s="3">
        <f t="shared" si="0"/>
        <v>9.4047511189154829</v>
      </c>
      <c r="H10" s="3">
        <f>'[7]humbjet sipas distrik.'!$H$7</f>
        <v>6999695.2945102416</v>
      </c>
      <c r="I10" s="3">
        <f t="shared" si="1"/>
        <v>7.3195815774699096</v>
      </c>
      <c r="J10" s="3">
        <f t="shared" si="2"/>
        <v>15993432.362178475</v>
      </c>
      <c r="K10" s="3">
        <f t="shared" si="2"/>
        <v>16.724332696385392</v>
      </c>
      <c r="M10"/>
      <c r="N10"/>
      <c r="O10"/>
      <c r="P10"/>
      <c r="Q10"/>
      <c r="R10"/>
      <c r="S10"/>
      <c r="T10"/>
    </row>
    <row r="11" spans="2:21" ht="12" customHeight="1" x14ac:dyDescent="0.25">
      <c r="B11" s="11"/>
      <c r="C11" s="12" t="s">
        <v>13</v>
      </c>
      <c r="D11" s="3">
        <f>'[8]humbjet sipas distrik.'!$B$7</f>
        <v>96053509</v>
      </c>
      <c r="E11" s="3">
        <f>'[8]humbjet sipas distrik.'!$C$7</f>
        <v>81004788.306556001</v>
      </c>
      <c r="F11" s="3">
        <f>'[8]humbjet sipas distrik.'!$F$7</f>
        <v>9127740.1003446784</v>
      </c>
      <c r="G11" s="3">
        <f t="shared" si="0"/>
        <v>9.5027659013942714</v>
      </c>
      <c r="H11" s="3">
        <f>'[8]humbjet sipas distrik.'!$H$7</f>
        <v>5920980.5930993203</v>
      </c>
      <c r="I11" s="3">
        <f t="shared" si="1"/>
        <v>6.1642522535010356</v>
      </c>
      <c r="J11" s="3">
        <f t="shared" si="2"/>
        <v>15048720.693443999</v>
      </c>
      <c r="K11" s="3">
        <f t="shared" si="2"/>
        <v>15.667018154895306</v>
      </c>
      <c r="M11"/>
      <c r="N11"/>
      <c r="O11"/>
      <c r="P11"/>
      <c r="Q11"/>
      <c r="R11"/>
      <c r="S11"/>
      <c r="T11"/>
    </row>
    <row r="12" spans="2:21" ht="12" customHeight="1" x14ac:dyDescent="0.25">
      <c r="B12" s="11"/>
      <c r="C12" s="12" t="s">
        <v>14</v>
      </c>
      <c r="D12" s="3">
        <f>'[9]humbjet sipas distrik.'!$B$7</f>
        <v>95110761</v>
      </c>
      <c r="E12" s="3">
        <f>'[9]humbjet sipas distrik.'!$C$7</f>
        <v>80357767.602728695</v>
      </c>
      <c r="F12" s="3">
        <f>'[9]humbjet sipas distrik.'!$F$7</f>
        <v>8604396.0357561037</v>
      </c>
      <c r="G12" s="3">
        <f t="shared" si="0"/>
        <v>9.0467113765981786</v>
      </c>
      <c r="H12" s="3">
        <f>'[9]humbjet sipas distrik.'!$H$7</f>
        <v>6148597.3615152016</v>
      </c>
      <c r="I12" s="3">
        <f t="shared" si="1"/>
        <v>6.4646705555380857</v>
      </c>
      <c r="J12" s="3">
        <f t="shared" si="2"/>
        <v>14752993.397271305</v>
      </c>
      <c r="K12" s="3">
        <f t="shared" si="2"/>
        <v>15.511381932136263</v>
      </c>
      <c r="M12"/>
      <c r="N12"/>
      <c r="O12"/>
      <c r="P12"/>
      <c r="Q12"/>
      <c r="R12"/>
      <c r="S12"/>
      <c r="T12"/>
      <c r="U12"/>
    </row>
    <row r="13" spans="2:21" ht="12" customHeight="1" x14ac:dyDescent="0.25">
      <c r="B13" s="11"/>
      <c r="C13" s="12" t="s">
        <v>15</v>
      </c>
      <c r="D13" s="3">
        <f>'[10]humbjet sipas distrik.'!$B$7</f>
        <v>97056448.599999994</v>
      </c>
      <c r="E13" s="3">
        <f>'[10]humbjet sipas distrik.'!$C$7</f>
        <v>79824407.308501229</v>
      </c>
      <c r="F13" s="3">
        <f>'[10]humbjet sipas distrik.'!$F$7</f>
        <v>9054064.4112096261</v>
      </c>
      <c r="G13" s="3">
        <f t="shared" si="0"/>
        <v>9.3286582620844278</v>
      </c>
      <c r="H13" s="3">
        <f>'[10]humbjet sipas distrik.'!$H$7</f>
        <v>8177976.8802891392</v>
      </c>
      <c r="I13" s="3">
        <f t="shared" si="1"/>
        <v>8.4260005370618316</v>
      </c>
      <c r="J13" s="3">
        <f t="shared" si="2"/>
        <v>17232041.291498765</v>
      </c>
      <c r="K13" s="3">
        <f t="shared" si="2"/>
        <v>17.754658799146259</v>
      </c>
      <c r="M13"/>
      <c r="N13"/>
      <c r="O13"/>
      <c r="P13"/>
      <c r="Q13"/>
      <c r="R13"/>
      <c r="S13"/>
      <c r="T13"/>
    </row>
    <row r="14" spans="2:21" ht="12" customHeight="1" x14ac:dyDescent="0.2">
      <c r="B14" s="11"/>
      <c r="C14" s="12" t="s">
        <v>16</v>
      </c>
      <c r="D14" s="3">
        <f>'[11]humbjet sipas distrik.'!$B$7</f>
        <v>125806234.8</v>
      </c>
      <c r="E14" s="3">
        <f>'[11]humbjet sipas distrik.'!$C$7</f>
        <v>95410311.545980915</v>
      </c>
      <c r="F14" s="3">
        <f>'[11]humbjet sipas distrik.'!$F$7</f>
        <v>13335198.369266456</v>
      </c>
      <c r="G14" s="3">
        <f t="shared" si="0"/>
        <v>10.599791330267564</v>
      </c>
      <c r="H14" s="3">
        <f>'[11]humbjet sipas distrik.'!$H$7</f>
        <v>17060724.884752624</v>
      </c>
      <c r="I14" s="3">
        <f t="shared" si="1"/>
        <v>13.561112381969661</v>
      </c>
      <c r="J14" s="3">
        <f t="shared" si="2"/>
        <v>30395923.254019082</v>
      </c>
      <c r="K14" s="3">
        <f t="shared" si="2"/>
        <v>24.160903712237225</v>
      </c>
    </row>
    <row r="15" spans="2:21" ht="12" customHeight="1" x14ac:dyDescent="0.2">
      <c r="B15" s="11"/>
      <c r="C15" s="12" t="s">
        <v>17</v>
      </c>
      <c r="D15" s="3">
        <f>'[12]humbjet sipas distrik.'!$B$7</f>
        <v>143313146</v>
      </c>
      <c r="E15" s="3">
        <f>'[12]humbjet sipas distrik.'!$C$7</f>
        <v>102594284.39581262</v>
      </c>
      <c r="F15" s="3">
        <f>'[12]humbjet sipas distrik.'!$F$7</f>
        <v>16156827.100264439</v>
      </c>
      <c r="G15" s="3">
        <f t="shared" si="0"/>
        <v>11.273792775621882</v>
      </c>
      <c r="H15" s="3">
        <f>'[12]humbjet sipas distrik.'!$H$7</f>
        <v>24562034.503922947</v>
      </c>
      <c r="I15" s="3">
        <f t="shared" si="1"/>
        <v>17.138716991058832</v>
      </c>
      <c r="J15" s="3">
        <f t="shared" si="2"/>
        <v>40718861.604187384</v>
      </c>
      <c r="K15" s="3">
        <f t="shared" si="2"/>
        <v>28.412509766680714</v>
      </c>
    </row>
    <row r="16" spans="2:21" ht="12" customHeight="1" x14ac:dyDescent="0.2">
      <c r="B16" s="11"/>
      <c r="C16" s="12" t="s">
        <v>18</v>
      </c>
      <c r="D16" s="3">
        <f>'[13]humbjet sipas distrik.'!$B$7</f>
        <v>183549436.80000001</v>
      </c>
      <c r="E16" s="3">
        <f>'[13]humbjet sipas distrik.'!$C$7</f>
        <v>128181276.9530811</v>
      </c>
      <c r="F16" s="3">
        <f>'[13]humbjet sipas distrik.'!$F$7</f>
        <v>25277117.548422214</v>
      </c>
      <c r="G16" s="3">
        <f t="shared" si="0"/>
        <v>13.771285812205887</v>
      </c>
      <c r="H16" s="3">
        <f>'[13]humbjet sipas distrik.'!$H$7</f>
        <v>30091042.298496697</v>
      </c>
      <c r="I16" s="3">
        <f t="shared" si="1"/>
        <v>16.393971467907384</v>
      </c>
      <c r="J16" s="3">
        <f t="shared" si="2"/>
        <v>55368159.846918911</v>
      </c>
      <c r="K16" s="3">
        <f t="shared" si="2"/>
        <v>30.165257280113273</v>
      </c>
    </row>
    <row r="17" spans="2:14" ht="12" customHeight="1" x14ac:dyDescent="0.25">
      <c r="B17" s="13" t="s">
        <v>19</v>
      </c>
      <c r="C17" s="12" t="s">
        <v>8</v>
      </c>
      <c r="D17" s="3">
        <f>'[2]humbjet sipas distrik.'!$B$8</f>
        <v>83680519</v>
      </c>
      <c r="E17" s="3">
        <f>'[2]humbjet sipas distrik.'!$C$8</f>
        <v>26106756.392832</v>
      </c>
      <c r="F17" s="3">
        <f>'[2]humbjet sipas distrik.'!$F$8</f>
        <v>9896959.3479196299</v>
      </c>
      <c r="G17" s="3">
        <f t="shared" si="0"/>
        <v>11.827076918487599</v>
      </c>
      <c r="H17" s="3">
        <f>'[2]humbjet sipas distrik.'!$H$8</f>
        <v>47676803.259248376</v>
      </c>
      <c r="I17" s="3">
        <f t="shared" si="1"/>
        <v>56.974793929335419</v>
      </c>
      <c r="J17" s="3">
        <f t="shared" si="2"/>
        <v>57573762.607168004</v>
      </c>
      <c r="K17" s="3">
        <f t="shared" si="2"/>
        <v>68.801870847823011</v>
      </c>
      <c r="M17" s="4"/>
      <c r="N17"/>
    </row>
    <row r="18" spans="2:14" ht="12" customHeight="1" x14ac:dyDescent="0.25">
      <c r="B18" s="13"/>
      <c r="C18" s="12" t="s">
        <v>9</v>
      </c>
      <c r="D18" s="3">
        <f>'[3]humbjet sipas distrik.'!$B$8</f>
        <v>65416532</v>
      </c>
      <c r="E18" s="3">
        <f>'[3]humbjet sipas distrik.'!$C$8</f>
        <v>22189678.999999996</v>
      </c>
      <c r="F18" s="3">
        <f>'[3]humbjet sipas distrik.'!$F$8</f>
        <v>7579708.6100266371</v>
      </c>
      <c r="G18" s="3">
        <f t="shared" si="0"/>
        <v>11.586839562248022</v>
      </c>
      <c r="H18" s="3">
        <f>'[3]humbjet sipas distrik.'!$H$8</f>
        <v>35647144.389973365</v>
      </c>
      <c r="I18" s="3">
        <f t="shared" si="1"/>
        <v>54.492562201208351</v>
      </c>
      <c r="J18" s="3">
        <f t="shared" si="2"/>
        <v>43226853</v>
      </c>
      <c r="K18" s="3">
        <f t="shared" si="2"/>
        <v>66.079401763456374</v>
      </c>
      <c r="M18" s="4"/>
      <c r="N18"/>
    </row>
    <row r="19" spans="2:14" ht="12" customHeight="1" x14ac:dyDescent="0.25">
      <c r="B19" s="13"/>
      <c r="C19" s="12" t="s">
        <v>10</v>
      </c>
      <c r="D19" s="3">
        <f>'[4]humbjet sipas distrik.'!$B$8</f>
        <v>70359548.865199998</v>
      </c>
      <c r="E19" s="3">
        <f>'[4]humbjet sipas distrik.'!$C$8</f>
        <v>24229016</v>
      </c>
      <c r="F19" s="3">
        <f>'[4]humbjet sipas distrik.'!$F$8</f>
        <v>8065107.0099038649</v>
      </c>
      <c r="G19" s="3">
        <f t="shared" si="0"/>
        <v>11.462704266844563</v>
      </c>
      <c r="H19" s="3">
        <f>'[4]humbjet sipas distrik.'!$H$8</f>
        <v>38065425.855296135</v>
      </c>
      <c r="I19" s="3">
        <f t="shared" si="1"/>
        <v>54.101293241980102</v>
      </c>
      <c r="J19" s="3">
        <f t="shared" si="2"/>
        <v>46130532.865199998</v>
      </c>
      <c r="K19" s="3">
        <f t="shared" si="2"/>
        <v>65.56399750882467</v>
      </c>
      <c r="M19" s="4"/>
      <c r="N19"/>
    </row>
    <row r="20" spans="2:14" ht="12" customHeight="1" x14ac:dyDescent="0.25">
      <c r="B20" s="13"/>
      <c r="C20" s="12" t="s">
        <v>11</v>
      </c>
      <c r="D20" s="3">
        <f>'[5]humbjet sipas distrik.'!$B$8</f>
        <v>48816975.79999999</v>
      </c>
      <c r="E20" s="3">
        <f>'[5]humbjet sipas distrik.'!$C$8</f>
        <v>21139907.999999996</v>
      </c>
      <c r="F20" s="3">
        <f>'[5]humbjet sipas distrik.'!$F$8</f>
        <v>4278162.5087245442</v>
      </c>
      <c r="G20" s="3">
        <f t="shared" si="0"/>
        <v>8.7636778776544872</v>
      </c>
      <c r="H20" s="3">
        <f>'[5]humbjet sipas distrik.'!$H$8</f>
        <v>23398905.291275449</v>
      </c>
      <c r="I20" s="3">
        <f t="shared" si="1"/>
        <v>47.931902597037677</v>
      </c>
      <c r="J20" s="3">
        <f t="shared" si="2"/>
        <v>27677067.799999993</v>
      </c>
      <c r="K20" s="3">
        <f t="shared" si="2"/>
        <v>56.695580474692164</v>
      </c>
      <c r="M20" s="4"/>
      <c r="N20"/>
    </row>
    <row r="21" spans="2:14" ht="12" customHeight="1" x14ac:dyDescent="0.25">
      <c r="B21" s="13"/>
      <c r="C21" s="12" t="s">
        <v>2</v>
      </c>
      <c r="D21" s="3">
        <f>'[6]humbjet sipas distrik.'!$B$8</f>
        <v>51022062.400000006</v>
      </c>
      <c r="E21" s="3">
        <f>'[6]humbjet sipas distrik.'!$C$8</f>
        <v>22593661</v>
      </c>
      <c r="F21" s="3">
        <f>'[6]humbjet sipas distrik.'!$F$8</f>
        <v>4061222.2488616272</v>
      </c>
      <c r="G21" s="3">
        <f t="shared" si="0"/>
        <v>7.9597375288804999</v>
      </c>
      <c r="H21" s="3">
        <f>'[6]humbjet sipas distrik.'!$H$8</f>
        <v>24367179.15113838</v>
      </c>
      <c r="I21" s="3">
        <f t="shared" si="1"/>
        <v>47.758122672709483</v>
      </c>
      <c r="J21" s="3">
        <f t="shared" ref="J21:K36" si="3">F21+H21</f>
        <v>28428401.400000006</v>
      </c>
      <c r="K21" s="3">
        <f t="shared" si="3"/>
        <v>55.717860201589986</v>
      </c>
      <c r="M21" s="4"/>
      <c r="N21"/>
    </row>
    <row r="22" spans="2:14" ht="12" customHeight="1" x14ac:dyDescent="0.25">
      <c r="B22" s="13"/>
      <c r="C22" s="12" t="s">
        <v>12</v>
      </c>
      <c r="D22" s="3">
        <f>'[7]humbjet sipas distrik.'!$B$8</f>
        <v>39509829</v>
      </c>
      <c r="E22" s="3">
        <f>'[7]humbjet sipas distrik.'!$C$8</f>
        <v>21380980</v>
      </c>
      <c r="F22" s="3">
        <f>'[7]humbjet sipas distrik.'!$F$8</f>
        <v>3229816.316163511</v>
      </c>
      <c r="G22" s="3">
        <f t="shared" si="0"/>
        <v>8.1747160084228945</v>
      </c>
      <c r="H22" s="3">
        <f>'[7]humbjet sipas distrik.'!$H$8</f>
        <v>14899032.68383649</v>
      </c>
      <c r="I22" s="3">
        <f t="shared" si="1"/>
        <v>37.709686579095262</v>
      </c>
      <c r="J22" s="3">
        <f t="shared" si="3"/>
        <v>18128849</v>
      </c>
      <c r="K22" s="3">
        <f t="shared" si="3"/>
        <v>45.884402587518153</v>
      </c>
      <c r="M22" s="4"/>
      <c r="N22"/>
    </row>
    <row r="23" spans="2:14" ht="12" customHeight="1" x14ac:dyDescent="0.25">
      <c r="B23" s="13"/>
      <c r="C23" s="12" t="s">
        <v>13</v>
      </c>
      <c r="D23" s="3">
        <f>'[8]humbjet sipas distrik.'!$B$8</f>
        <v>39503096.799999997</v>
      </c>
      <c r="E23" s="3">
        <f>'[8]humbjet sipas distrik.'!$C$8</f>
        <v>22719294</v>
      </c>
      <c r="F23" s="3">
        <f>'[8]humbjet sipas distrik.'!$F$8</f>
        <v>3499531.1375854025</v>
      </c>
      <c r="G23" s="3">
        <f t="shared" si="0"/>
        <v>8.8588779641838187</v>
      </c>
      <c r="H23" s="3">
        <f>'[8]humbjet sipas distrik.'!$H$8</f>
        <v>13284271.662414595</v>
      </c>
      <c r="I23" s="3">
        <f t="shared" si="1"/>
        <v>33.628431030790978</v>
      </c>
      <c r="J23" s="3">
        <f t="shared" si="3"/>
        <v>16783802.799999997</v>
      </c>
      <c r="K23" s="3">
        <f t="shared" si="3"/>
        <v>42.487308994974796</v>
      </c>
      <c r="M23" s="4"/>
      <c r="N23"/>
    </row>
    <row r="24" spans="2:14" ht="12" customHeight="1" x14ac:dyDescent="0.25">
      <c r="B24" s="13"/>
      <c r="C24" s="12" t="s">
        <v>14</v>
      </c>
      <c r="D24" s="3">
        <f>'[9]humbjet sipas distrik.'!$B$8</f>
        <v>39381933.600000001</v>
      </c>
      <c r="E24" s="3">
        <f>'[9]humbjet sipas distrik.'!$C$8</f>
        <v>23104190</v>
      </c>
      <c r="F24" s="3">
        <f>'[9]humbjet sipas distrik.'!$F$8</f>
        <v>3222710.8300419184</v>
      </c>
      <c r="G24" s="3">
        <f t="shared" si="0"/>
        <v>8.1832214303512973</v>
      </c>
      <c r="H24" s="3">
        <f>'[9]humbjet sipas distrik.'!$H$8</f>
        <v>13055032.769958083</v>
      </c>
      <c r="I24" s="3">
        <f t="shared" si="1"/>
        <v>33.14980138496319</v>
      </c>
      <c r="J24" s="3">
        <f t="shared" si="3"/>
        <v>16277743.600000001</v>
      </c>
      <c r="K24" s="3">
        <f t="shared" si="3"/>
        <v>41.333022815314486</v>
      </c>
      <c r="M24" s="4"/>
      <c r="N24"/>
    </row>
    <row r="25" spans="2:14" ht="12" customHeight="1" x14ac:dyDescent="0.25">
      <c r="B25" s="13"/>
      <c r="C25" s="12" t="s">
        <v>15</v>
      </c>
      <c r="D25" s="3">
        <f>'[10]humbjet sipas distrik.'!$B$8</f>
        <v>42459644.399999999</v>
      </c>
      <c r="E25" s="3">
        <f>'[10]humbjet sipas distrik.'!$C$8</f>
        <v>21704542</v>
      </c>
      <c r="F25" s="3">
        <f>'[10]humbjet sipas distrik.'!$F$8</f>
        <v>3271243.6855083895</v>
      </c>
      <c r="G25" s="3">
        <f t="shared" si="0"/>
        <v>7.7043595906997036</v>
      </c>
      <c r="H25" s="3">
        <f>'[10]humbjet sipas distrik.'!$H$8</f>
        <v>17483858.714491609</v>
      </c>
      <c r="I25" s="3">
        <f t="shared" si="1"/>
        <v>41.177591008019867</v>
      </c>
      <c r="J25" s="3">
        <f t="shared" si="3"/>
        <v>20755102.399999999</v>
      </c>
      <c r="K25" s="3">
        <f t="shared" si="3"/>
        <v>48.88195059871957</v>
      </c>
      <c r="M25" s="4"/>
      <c r="N25"/>
    </row>
    <row r="26" spans="2:14" ht="12" customHeight="1" x14ac:dyDescent="0.25">
      <c r="B26" s="13"/>
      <c r="C26" s="12" t="s">
        <v>16</v>
      </c>
      <c r="D26" s="3">
        <f>'[11]humbjet sipas distrik.'!$B$8</f>
        <v>60600061</v>
      </c>
      <c r="E26" s="3">
        <f>'[11]humbjet sipas distrik.'!$C$8</f>
        <v>24609017.749486774</v>
      </c>
      <c r="F26" s="3">
        <f>'[11]humbjet sipas distrik.'!$F$8</f>
        <v>3976720.3758743941</v>
      </c>
      <c r="G26" s="3">
        <f t="shared" si="0"/>
        <v>6.5622382391238752</v>
      </c>
      <c r="H26" s="3">
        <f>'[11]humbjet sipas distrik.'!$H$8</f>
        <v>32014322.874638833</v>
      </c>
      <c r="I26" s="3">
        <f t="shared" si="1"/>
        <v>52.828862457149725</v>
      </c>
      <c r="J26" s="3">
        <f t="shared" si="3"/>
        <v>35991043.250513226</v>
      </c>
      <c r="K26" s="3">
        <f t="shared" si="3"/>
        <v>59.391100696273597</v>
      </c>
      <c r="M26" s="4"/>
      <c r="N26"/>
    </row>
    <row r="27" spans="2:14" ht="12" customHeight="1" x14ac:dyDescent="0.25">
      <c r="B27" s="13"/>
      <c r="C27" s="12" t="s">
        <v>17</v>
      </c>
      <c r="D27" s="3">
        <f>'[12]humbjet sipas distrik.'!$B$8</f>
        <v>70903685</v>
      </c>
      <c r="E27" s="3">
        <f>'[12]humbjet sipas distrik.'!$C$8</f>
        <v>25104476.124230158</v>
      </c>
      <c r="F27" s="3">
        <f>'[12]humbjet sipas distrik.'!$F$8</f>
        <v>6013312.3486886341</v>
      </c>
      <c r="G27" s="3">
        <f t="shared" si="0"/>
        <v>8.4809588509943232</v>
      </c>
      <c r="H27" s="3">
        <f>'[12]humbjet sipas distrik.'!$H$8</f>
        <v>39785896.527081206</v>
      </c>
      <c r="I27" s="3">
        <f t="shared" si="1"/>
        <v>56.112593480975228</v>
      </c>
      <c r="J27" s="3">
        <f t="shared" si="3"/>
        <v>45799208.875769839</v>
      </c>
      <c r="K27" s="3">
        <f t="shared" si="3"/>
        <v>64.593552331969548</v>
      </c>
      <c r="M27" s="4"/>
      <c r="N27"/>
    </row>
    <row r="28" spans="2:14" ht="12" customHeight="1" x14ac:dyDescent="0.25">
      <c r="B28" s="13"/>
      <c r="C28" s="12" t="s">
        <v>18</v>
      </c>
      <c r="D28" s="3">
        <f>'[13]humbjet sipas distrik.'!$B$8</f>
        <v>89931201</v>
      </c>
      <c r="E28" s="3">
        <f>'[13]humbjet sipas distrik.'!$C$8</f>
        <v>30007315.873716936</v>
      </c>
      <c r="F28" s="3">
        <f>'[13]humbjet sipas distrik.'!$F$8</f>
        <v>8635551.0206526406</v>
      </c>
      <c r="G28" s="3">
        <f t="shared" si="0"/>
        <v>9.6023970820234474</v>
      </c>
      <c r="H28" s="3">
        <f>'[13]humbjet sipas distrik.'!$H$8</f>
        <v>51288334.105630428</v>
      </c>
      <c r="I28" s="3">
        <f t="shared" si="1"/>
        <v>57.030634012805443</v>
      </c>
      <c r="J28" s="3">
        <f t="shared" si="3"/>
        <v>59923885.126283064</v>
      </c>
      <c r="K28" s="3">
        <f t="shared" si="3"/>
        <v>66.633031094828894</v>
      </c>
      <c r="M28" s="4"/>
      <c r="N28"/>
    </row>
    <row r="29" spans="2:14" ht="12" customHeight="1" x14ac:dyDescent="0.2">
      <c r="B29" s="11" t="s">
        <v>20</v>
      </c>
      <c r="C29" s="12" t="s">
        <v>8</v>
      </c>
      <c r="D29" s="3">
        <f>'[2]humbjet sipas distrik.'!$B$9</f>
        <v>58247689.999999993</v>
      </c>
      <c r="E29" s="3">
        <f>'[2]humbjet sipas distrik.'!$C$9</f>
        <v>33534607.742440004</v>
      </c>
      <c r="F29" s="3">
        <f>'[2]humbjet sipas distrik.'!$F$9</f>
        <v>11727861.236834332</v>
      </c>
      <c r="G29" s="3">
        <f t="shared" si="0"/>
        <v>20.134465824883929</v>
      </c>
      <c r="H29" s="3">
        <f>'[2]humbjet sipas distrik.'!$H$9</f>
        <v>12985221.020725656</v>
      </c>
      <c r="I29" s="3">
        <f t="shared" si="1"/>
        <v>22.293108998357972</v>
      </c>
      <c r="J29" s="3">
        <f t="shared" si="3"/>
        <v>24713082.257559989</v>
      </c>
      <c r="K29" s="3">
        <f t="shared" si="3"/>
        <v>42.427574823241898</v>
      </c>
      <c r="M29" s="4"/>
    </row>
    <row r="30" spans="2:14" ht="12" customHeight="1" x14ac:dyDescent="0.2">
      <c r="B30" s="11"/>
      <c r="C30" s="12" t="s">
        <v>9</v>
      </c>
      <c r="D30" s="3">
        <f>'[3]humbjet sipas distrik.'!$B$9</f>
        <v>45776905.999999993</v>
      </c>
      <c r="E30" s="3">
        <f>'[3]humbjet sipas distrik.'!$C$9</f>
        <v>28986013</v>
      </c>
      <c r="F30" s="3">
        <f>'[3]humbjet sipas distrik.'!$F$9</f>
        <v>8460466.8622592706</v>
      </c>
      <c r="G30" s="3">
        <f t="shared" si="0"/>
        <v>18.481954333609337</v>
      </c>
      <c r="H30" s="3">
        <f>'[3]humbjet sipas distrik.'!$H$9</f>
        <v>8330426.1377407219</v>
      </c>
      <c r="I30" s="3">
        <f t="shared" si="1"/>
        <v>18.197879379922973</v>
      </c>
      <c r="J30" s="3">
        <f t="shared" si="3"/>
        <v>16790892.999999993</v>
      </c>
      <c r="K30" s="3">
        <f t="shared" si="3"/>
        <v>36.679833713532311</v>
      </c>
      <c r="M30" s="4"/>
    </row>
    <row r="31" spans="2:14" ht="12" customHeight="1" x14ac:dyDescent="0.2">
      <c r="B31" s="11"/>
      <c r="C31" s="12" t="s">
        <v>10</v>
      </c>
      <c r="D31" s="3">
        <f>'[4]humbjet sipas distrik.'!$B$9</f>
        <v>49245242</v>
      </c>
      <c r="E31" s="3">
        <f>'[4]humbjet sipas distrik.'!$C$9</f>
        <v>31323103</v>
      </c>
      <c r="F31" s="3">
        <f>'[4]humbjet sipas distrik.'!$F$9</f>
        <v>9069964.7181988563</v>
      </c>
      <c r="G31" s="3">
        <f t="shared" si="0"/>
        <v>18.417951359034557</v>
      </c>
      <c r="H31" s="3">
        <f>'[4]humbjet sipas distrik.'!$H$9</f>
        <v>8852174.2818011437</v>
      </c>
      <c r="I31" s="3">
        <f t="shared" si="1"/>
        <v>17.975694548929507</v>
      </c>
      <c r="J31" s="3">
        <f t="shared" si="3"/>
        <v>17922139</v>
      </c>
      <c r="K31" s="3">
        <f t="shared" si="3"/>
        <v>36.393645907964064</v>
      </c>
      <c r="M31" s="4"/>
    </row>
    <row r="32" spans="2:14" ht="12" customHeight="1" x14ac:dyDescent="0.2">
      <c r="B32" s="11"/>
      <c r="C32" s="12" t="s">
        <v>11</v>
      </c>
      <c r="D32" s="3">
        <f>'[5]humbjet sipas distrik.'!$B$9</f>
        <v>37331693.999999993</v>
      </c>
      <c r="E32" s="3">
        <f>'[5]humbjet sipas distrik.'!$C$9</f>
        <v>27799219</v>
      </c>
      <c r="F32" s="3">
        <f>'[5]humbjet sipas distrik.'!$F$9</f>
        <v>5134632.0249248035</v>
      </c>
      <c r="G32" s="3">
        <f t="shared" si="0"/>
        <v>13.754082589782302</v>
      </c>
      <c r="H32" s="3">
        <f>'[5]humbjet sipas distrik.'!$H$9</f>
        <v>4397842.975075189</v>
      </c>
      <c r="I32" s="3">
        <f t="shared" si="1"/>
        <v>11.780453828522193</v>
      </c>
      <c r="J32" s="3">
        <f t="shared" si="3"/>
        <v>9532474.9999999925</v>
      </c>
      <c r="K32" s="3">
        <f t="shared" si="3"/>
        <v>25.534536418304494</v>
      </c>
      <c r="M32" s="4"/>
    </row>
    <row r="33" spans="2:22" ht="12" customHeight="1" x14ac:dyDescent="0.2">
      <c r="B33" s="11"/>
      <c r="C33" s="12" t="s">
        <v>2</v>
      </c>
      <c r="D33" s="3">
        <f>'[6]humbjet sipas distrik.'!$B$9</f>
        <v>39831265.609999999</v>
      </c>
      <c r="E33" s="3">
        <f>'[6]humbjet sipas distrik.'!$C$9</f>
        <v>29293062</v>
      </c>
      <c r="F33" s="3">
        <f>'[6]humbjet sipas distrik.'!$F$9</f>
        <v>4861488.3445950998</v>
      </c>
      <c r="G33" s="3">
        <f t="shared" si="0"/>
        <v>12.205206814655115</v>
      </c>
      <c r="H33" s="3">
        <f>'[6]humbjet sipas distrik.'!$H$9</f>
        <v>5676715.2654048996</v>
      </c>
      <c r="I33" s="3">
        <f t="shared" si="1"/>
        <v>14.25190783789634</v>
      </c>
      <c r="J33" s="3">
        <f t="shared" si="3"/>
        <v>10538203.609999999</v>
      </c>
      <c r="K33" s="3">
        <f t="shared" si="3"/>
        <v>26.457114652551454</v>
      </c>
      <c r="M33" s="4"/>
    </row>
    <row r="34" spans="2:22" ht="12" customHeight="1" x14ac:dyDescent="0.2">
      <c r="B34" s="11"/>
      <c r="C34" s="12" t="s">
        <v>12</v>
      </c>
      <c r="D34" s="3">
        <f>'[7]humbjet sipas distrik.'!$B$9</f>
        <v>34594184</v>
      </c>
      <c r="E34" s="3">
        <f>'[7]humbjet sipas distrik.'!$C$9</f>
        <v>27588381</v>
      </c>
      <c r="F34" s="3">
        <f>'[7]humbjet sipas distrik.'!$F$9</f>
        <v>3988352.0100022797</v>
      </c>
      <c r="G34" s="3">
        <f t="shared" si="0"/>
        <v>11.528966863338299</v>
      </c>
      <c r="H34" s="3">
        <f>'[7]humbjet sipas distrik.'!$H$9</f>
        <v>3017450.9899977203</v>
      </c>
      <c r="I34" s="3">
        <f t="shared" si="1"/>
        <v>8.7224227922176745</v>
      </c>
      <c r="J34" s="3">
        <f t="shared" si="3"/>
        <v>7005803</v>
      </c>
      <c r="K34" s="3">
        <f t="shared" si="3"/>
        <v>20.251389655555975</v>
      </c>
      <c r="M34" s="4"/>
    </row>
    <row r="35" spans="2:22" ht="12" customHeight="1" x14ac:dyDescent="0.2">
      <c r="B35" s="11"/>
      <c r="C35" s="12" t="s">
        <v>13</v>
      </c>
      <c r="D35" s="3">
        <f>'[8]humbjet sipas distrik.'!$B$9</f>
        <v>37557466.799999997</v>
      </c>
      <c r="E35" s="3">
        <f>'[8]humbjet sipas distrik.'!$C$9</f>
        <v>30754802.000000004</v>
      </c>
      <c r="F35" s="3">
        <f>'[8]humbjet sipas distrik.'!$F$9</f>
        <v>4433394.1204560595</v>
      </c>
      <c r="G35" s="3">
        <f t="shared" si="0"/>
        <v>11.804294853176998</v>
      </c>
      <c r="H35" s="3">
        <f>'[8]humbjet sipas distrik.'!$H$9</f>
        <v>2369270.6795439338</v>
      </c>
      <c r="I35" s="3">
        <f t="shared" si="1"/>
        <v>6.3083878690772988</v>
      </c>
      <c r="J35" s="3">
        <f t="shared" si="3"/>
        <v>6802664.7999999933</v>
      </c>
      <c r="K35" s="3">
        <f t="shared" si="3"/>
        <v>18.112682722254299</v>
      </c>
      <c r="M35" s="4"/>
    </row>
    <row r="36" spans="2:22" ht="12" customHeight="1" x14ac:dyDescent="0.2">
      <c r="B36" s="11"/>
      <c r="C36" s="12" t="s">
        <v>14</v>
      </c>
      <c r="D36" s="3">
        <f>'[9]humbjet sipas distrik.'!$B$9</f>
        <v>38087295</v>
      </c>
      <c r="E36" s="3">
        <f>'[9]humbjet sipas distrik.'!$C$9</f>
        <v>30591510</v>
      </c>
      <c r="F36" s="3">
        <f>'[9]humbjet sipas distrik.'!$F$9</f>
        <v>4537068.6121424315</v>
      </c>
      <c r="G36" s="3">
        <f t="shared" si="0"/>
        <v>11.912288893559996</v>
      </c>
      <c r="H36" s="3">
        <f>'[9]humbjet sipas distrik.'!$H$9</f>
        <v>2958716.3878575685</v>
      </c>
      <c r="I36" s="3">
        <f t="shared" si="1"/>
        <v>7.7682502468541497</v>
      </c>
      <c r="J36" s="3">
        <f t="shared" si="3"/>
        <v>7495785</v>
      </c>
      <c r="K36" s="3">
        <f t="shared" si="3"/>
        <v>19.680539140414147</v>
      </c>
      <c r="M36" s="4"/>
    </row>
    <row r="37" spans="2:22" ht="12" customHeight="1" x14ac:dyDescent="0.2">
      <c r="B37" s="11"/>
      <c r="C37" s="12" t="s">
        <v>15</v>
      </c>
      <c r="D37" s="3">
        <f>'[10]humbjet sipas distrik.'!$B$9</f>
        <v>35174389</v>
      </c>
      <c r="E37" s="3">
        <f>'[10]humbjet sipas distrik.'!$C$9</f>
        <v>27550990.999999996</v>
      </c>
      <c r="F37" s="3">
        <f>'[10]humbjet sipas distrik.'!$F$9</f>
        <v>4248186.282287661</v>
      </c>
      <c r="G37" s="3">
        <f t="shared" si="0"/>
        <v>12.077498438672697</v>
      </c>
      <c r="H37" s="3">
        <f>'[10]humbjet sipas distrik.'!$H$9</f>
        <v>3375211.7177123427</v>
      </c>
      <c r="I37" s="3">
        <f t="shared" si="1"/>
        <v>9.595651306728719</v>
      </c>
      <c r="J37" s="3">
        <f t="shared" ref="J37:K52" si="4">F37+H37</f>
        <v>7623398.0000000037</v>
      </c>
      <c r="K37" s="3">
        <f t="shared" si="4"/>
        <v>21.673149745401417</v>
      </c>
      <c r="M37" s="4"/>
    </row>
    <row r="38" spans="2:22" ht="12" customHeight="1" x14ac:dyDescent="0.2">
      <c r="B38" s="11"/>
      <c r="C38" s="12" t="s">
        <v>16</v>
      </c>
      <c r="D38" s="3">
        <f>'[11]humbjet sipas distrik.'!$B$9</f>
        <v>43512659</v>
      </c>
      <c r="E38" s="3">
        <f>'[11]humbjet sipas distrik.'!$C$9</f>
        <v>30923958.852749277</v>
      </c>
      <c r="F38" s="3">
        <f>'[11]humbjet sipas distrik.'!$F$9</f>
        <v>5258150.6272471007</v>
      </c>
      <c r="G38" s="3">
        <f t="shared" si="0"/>
        <v>12.084185954361237</v>
      </c>
      <c r="H38" s="3">
        <f>'[11]humbjet sipas distrik.'!$H$9</f>
        <v>7330549.5200036224</v>
      </c>
      <c r="I38" s="3">
        <f t="shared" si="1"/>
        <v>16.846935325197254</v>
      </c>
      <c r="J38" s="3">
        <f t="shared" si="4"/>
        <v>12588700.147250723</v>
      </c>
      <c r="K38" s="3">
        <f t="shared" si="4"/>
        <v>28.931121279558489</v>
      </c>
      <c r="M38" s="4"/>
    </row>
    <row r="39" spans="2:22" ht="12" customHeight="1" x14ac:dyDescent="0.2">
      <c r="B39" s="11"/>
      <c r="C39" s="12" t="s">
        <v>17</v>
      </c>
      <c r="D39" s="3">
        <f>'[12]humbjet sipas distrik.'!$B$9</f>
        <v>48300400</v>
      </c>
      <c r="E39" s="3">
        <f>'[12]humbjet sipas distrik.'!$C$9</f>
        <v>31921481.279123917</v>
      </c>
      <c r="F39" s="3">
        <f>'[12]humbjet sipas distrik.'!$F$9</f>
        <v>7275534.2424655417</v>
      </c>
      <c r="G39" s="3">
        <f t="shared" si="0"/>
        <v>15.063093147190378</v>
      </c>
      <c r="H39" s="3">
        <f>'[12]humbjet sipas distrik.'!$H$9</f>
        <v>9103384.478410542</v>
      </c>
      <c r="I39" s="3">
        <f t="shared" si="1"/>
        <v>18.847430825439421</v>
      </c>
      <c r="J39" s="3">
        <f t="shared" si="4"/>
        <v>16378918.720876083</v>
      </c>
      <c r="K39" s="3">
        <f t="shared" si="4"/>
        <v>33.910523972629797</v>
      </c>
      <c r="M39" s="4"/>
    </row>
    <row r="40" spans="2:22" ht="12" customHeight="1" x14ac:dyDescent="0.2">
      <c r="B40" s="11"/>
      <c r="C40" s="12" t="s">
        <v>18</v>
      </c>
      <c r="D40" s="3">
        <f>'[13]humbjet sipas distrik.'!$B$9</f>
        <v>63525470</v>
      </c>
      <c r="E40" s="3">
        <f>'[13]humbjet sipas distrik.'!$C$9</f>
        <v>38916378.131873183</v>
      </c>
      <c r="F40" s="3">
        <f>'[13]humbjet sipas distrik.'!$F$9</f>
        <v>9408182.8024925534</v>
      </c>
      <c r="G40" s="3">
        <f t="shared" si="0"/>
        <v>14.810095545129462</v>
      </c>
      <c r="H40" s="3">
        <f>'[13]humbjet sipas distrik.'!$H$9</f>
        <v>15200909.065634264</v>
      </c>
      <c r="I40" s="3">
        <f t="shared" si="1"/>
        <v>23.928841558565821</v>
      </c>
      <c r="J40" s="3">
        <f t="shared" si="4"/>
        <v>24609091.868126817</v>
      </c>
      <c r="K40" s="3">
        <f t="shared" si="4"/>
        <v>38.738937103695285</v>
      </c>
      <c r="M40" s="4"/>
    </row>
    <row r="41" spans="2:22" ht="12" customHeight="1" x14ac:dyDescent="0.2">
      <c r="B41" s="11" t="s">
        <v>21</v>
      </c>
      <c r="C41" s="12" t="s">
        <v>8</v>
      </c>
      <c r="D41" s="3">
        <f>'[2]humbjet sipas distrik.'!$B$10</f>
        <v>48835256</v>
      </c>
      <c r="E41" s="3">
        <f>'[2]humbjet sipas distrik.'!$C$10</f>
        <v>29007570.475100152</v>
      </c>
      <c r="F41" s="3">
        <f>'[2]humbjet sipas distrik.'!$F$10</f>
        <v>10725582.21453142</v>
      </c>
      <c r="G41" s="3">
        <f t="shared" si="0"/>
        <v>21.962784867005549</v>
      </c>
      <c r="H41" s="3">
        <f>'[2]humbjet sipas distrik.'!$H$10</f>
        <v>9102103.310368428</v>
      </c>
      <c r="I41" s="3">
        <f t="shared" si="1"/>
        <v>18.638385576126453</v>
      </c>
      <c r="J41" s="3">
        <f t="shared" si="4"/>
        <v>19827685.524899848</v>
      </c>
      <c r="K41" s="3">
        <f t="shared" si="4"/>
        <v>40.601170443132006</v>
      </c>
      <c r="O41" s="4"/>
      <c r="P41" s="4"/>
      <c r="Q41" s="4"/>
      <c r="R41" s="5"/>
      <c r="S41" s="6"/>
      <c r="T41" s="5"/>
      <c r="U41" s="6"/>
      <c r="V41" s="5"/>
    </row>
    <row r="42" spans="2:22" ht="12" customHeight="1" x14ac:dyDescent="0.2">
      <c r="B42" s="11"/>
      <c r="C42" s="12" t="s">
        <v>9</v>
      </c>
      <c r="D42" s="3">
        <f>'[3]humbjet sipas distrik.'!$B$10</f>
        <v>37405360</v>
      </c>
      <c r="E42" s="3">
        <f>'[3]humbjet sipas distrik.'!$C$10</f>
        <v>24032856</v>
      </c>
      <c r="F42" s="3">
        <f>'[3]humbjet sipas distrik.'!$F$10</f>
        <v>7652961.2639622828</v>
      </c>
      <c r="G42" s="3">
        <f t="shared" si="0"/>
        <v>20.459531104532299</v>
      </c>
      <c r="H42" s="3">
        <f>'[3]humbjet sipas distrik.'!$H$10</f>
        <v>5719542.7360377172</v>
      </c>
      <c r="I42" s="3">
        <f t="shared" si="1"/>
        <v>15.290703621186154</v>
      </c>
      <c r="J42" s="3">
        <f t="shared" si="4"/>
        <v>13372504</v>
      </c>
      <c r="K42" s="3">
        <f t="shared" si="4"/>
        <v>35.750234725718457</v>
      </c>
      <c r="O42" s="4"/>
      <c r="P42" s="4"/>
      <c r="Q42" s="4"/>
      <c r="R42" s="5"/>
      <c r="S42" s="6"/>
      <c r="T42" s="5"/>
      <c r="U42" s="6"/>
      <c r="V42" s="5"/>
    </row>
    <row r="43" spans="2:22" ht="12" customHeight="1" x14ac:dyDescent="0.2">
      <c r="B43" s="11"/>
      <c r="C43" s="12" t="s">
        <v>10</v>
      </c>
      <c r="D43" s="3">
        <f>'[4]humbjet sipas distrik.'!$B$10</f>
        <v>40065219.999999955</v>
      </c>
      <c r="E43" s="3">
        <f>'[4]humbjet sipas distrik.'!$C$10</f>
        <v>25950312.999999996</v>
      </c>
      <c r="F43" s="3">
        <f>'[4]humbjet sipas distrik.'!$F$10</f>
        <v>8704265.0177411605</v>
      </c>
      <c r="G43" s="3">
        <f t="shared" si="0"/>
        <v>21.725239541280867</v>
      </c>
      <c r="H43" s="3">
        <f>'[4]humbjet sipas distrik.'!$H$10</f>
        <v>5410641.9822587986</v>
      </c>
      <c r="I43" s="3">
        <f t="shared" si="1"/>
        <v>13.504585728616503</v>
      </c>
      <c r="J43" s="3">
        <f t="shared" si="4"/>
        <v>14114906.999999959</v>
      </c>
      <c r="K43" s="3">
        <f t="shared" si="4"/>
        <v>35.229825269897368</v>
      </c>
      <c r="O43" s="4"/>
      <c r="P43" s="4"/>
      <c r="Q43" s="4"/>
      <c r="R43" s="5"/>
      <c r="S43" s="6"/>
      <c r="T43" s="5"/>
      <c r="U43" s="6"/>
      <c r="V43" s="5"/>
    </row>
    <row r="44" spans="2:22" ht="12" customHeight="1" x14ac:dyDescent="0.2">
      <c r="B44" s="11"/>
      <c r="C44" s="12" t="s">
        <v>11</v>
      </c>
      <c r="D44" s="3">
        <f>'[5]humbjet sipas distrik.'!$B$10</f>
        <v>31436902</v>
      </c>
      <c r="E44" s="3">
        <f>'[5]humbjet sipas distrik.'!$C$10</f>
        <v>23951518</v>
      </c>
      <c r="F44" s="3">
        <f>'[5]humbjet sipas distrik.'!$F$10</f>
        <v>5474803.5061104093</v>
      </c>
      <c r="G44" s="3">
        <f t="shared" si="0"/>
        <v>17.415213197885752</v>
      </c>
      <c r="H44" s="3">
        <f>'[5]humbjet sipas distrik.'!$H$10</f>
        <v>2010580.4938895907</v>
      </c>
      <c r="I44" s="3">
        <f t="shared" si="1"/>
        <v>6.3956063287966183</v>
      </c>
      <c r="J44" s="3">
        <f t="shared" si="4"/>
        <v>7485384</v>
      </c>
      <c r="K44" s="3">
        <f t="shared" si="4"/>
        <v>23.810819526682369</v>
      </c>
      <c r="O44" s="4"/>
      <c r="P44" s="4"/>
      <c r="Q44" s="4"/>
      <c r="R44" s="5"/>
      <c r="S44" s="6"/>
      <c r="T44" s="5"/>
      <c r="U44" s="6"/>
      <c r="V44" s="5"/>
    </row>
    <row r="45" spans="2:22" ht="12" customHeight="1" x14ac:dyDescent="0.2">
      <c r="B45" s="11"/>
      <c r="C45" s="12" t="s">
        <v>2</v>
      </c>
      <c r="D45" s="3">
        <f>'[6]humbjet sipas distrik.'!$B$10</f>
        <v>32945968.999999996</v>
      </c>
      <c r="E45" s="3">
        <f>'[6]humbjet sipas distrik.'!$C$10</f>
        <v>24626522</v>
      </c>
      <c r="F45" s="3">
        <f>'[6]humbjet sipas distrik.'!$F$10</f>
        <v>4794937.3565541627</v>
      </c>
      <c r="G45" s="3">
        <f t="shared" si="0"/>
        <v>14.553942415699362</v>
      </c>
      <c r="H45" s="3">
        <f>'[6]humbjet sipas distrik.'!$H$10</f>
        <v>3524509.6434458336</v>
      </c>
      <c r="I45" s="3">
        <f t="shared" si="1"/>
        <v>10.697847871604061</v>
      </c>
      <c r="J45" s="3">
        <f t="shared" si="4"/>
        <v>8319446.9999999963</v>
      </c>
      <c r="K45" s="3">
        <f t="shared" si="4"/>
        <v>25.251790287303422</v>
      </c>
      <c r="O45" s="4"/>
      <c r="P45" s="4"/>
      <c r="Q45" s="4"/>
      <c r="R45" s="5"/>
      <c r="S45" s="6"/>
      <c r="T45" s="5"/>
      <c r="U45" s="6"/>
      <c r="V45" s="5"/>
    </row>
    <row r="46" spans="2:22" ht="12" customHeight="1" x14ac:dyDescent="0.2">
      <c r="B46" s="11"/>
      <c r="C46" s="12" t="s">
        <v>12</v>
      </c>
      <c r="D46" s="3">
        <f>'[7]humbjet sipas distrik.'!$B$10</f>
        <v>29138789</v>
      </c>
      <c r="E46" s="3">
        <f>'[7]humbjet sipas distrik.'!$C$10</f>
        <v>23273294</v>
      </c>
      <c r="F46" s="3">
        <f>'[7]humbjet sipas distrik.'!$F$10</f>
        <v>3870613.6646713628</v>
      </c>
      <c r="G46" s="3">
        <f t="shared" si="0"/>
        <v>13.283371744348615</v>
      </c>
      <c r="H46" s="3">
        <f>'[7]humbjet sipas distrik.'!$H$10</f>
        <v>1994881.3353286372</v>
      </c>
      <c r="I46" s="3">
        <f t="shared" si="1"/>
        <v>6.8461367263019648</v>
      </c>
      <c r="J46" s="3">
        <f t="shared" si="4"/>
        <v>5865495</v>
      </c>
      <c r="K46" s="3">
        <f t="shared" si="4"/>
        <v>20.129508470650581</v>
      </c>
      <c r="O46" s="4"/>
      <c r="P46" s="4"/>
      <c r="Q46" s="4"/>
      <c r="R46" s="5"/>
      <c r="S46" s="6"/>
      <c r="T46" s="5"/>
      <c r="U46" s="6"/>
      <c r="V46" s="5"/>
    </row>
    <row r="47" spans="2:22" ht="12" customHeight="1" x14ac:dyDescent="0.2">
      <c r="B47" s="11"/>
      <c r="C47" s="12" t="s">
        <v>13</v>
      </c>
      <c r="D47" s="3">
        <f>'[8]humbjet sipas distrik.'!$B$10</f>
        <v>32307580</v>
      </c>
      <c r="E47" s="3">
        <f>'[8]humbjet sipas distrik.'!$C$10</f>
        <v>26249799</v>
      </c>
      <c r="F47" s="3">
        <f>'[8]humbjet sipas distrik.'!$F$10</f>
        <v>4446275.6414250806</v>
      </c>
      <c r="G47" s="3">
        <f t="shared" si="0"/>
        <v>13.762329587747148</v>
      </c>
      <c r="H47" s="3">
        <f>'[8]humbjet sipas distrik.'!$H$10</f>
        <v>1611505.3585749194</v>
      </c>
      <c r="I47" s="3">
        <f t="shared" si="1"/>
        <v>4.988010115814677</v>
      </c>
      <c r="J47" s="3">
        <f t="shared" si="4"/>
        <v>6057781</v>
      </c>
      <c r="K47" s="3">
        <f t="shared" si="4"/>
        <v>18.750339703561824</v>
      </c>
      <c r="O47" s="4"/>
      <c r="P47" s="4"/>
      <c r="Q47" s="4"/>
      <c r="R47" s="5"/>
      <c r="S47" s="6"/>
      <c r="T47" s="5"/>
      <c r="U47" s="6"/>
      <c r="V47" s="5"/>
    </row>
    <row r="48" spans="2:22" ht="12" customHeight="1" x14ac:dyDescent="0.2">
      <c r="B48" s="11"/>
      <c r="C48" s="12" t="s">
        <v>14</v>
      </c>
      <c r="D48" s="3">
        <f>'[9]humbjet sipas distrik.'!$B$10</f>
        <v>32772867</v>
      </c>
      <c r="E48" s="3">
        <f>'[9]humbjet sipas distrik.'!$C$10</f>
        <v>26589883</v>
      </c>
      <c r="F48" s="3">
        <f>'[9]humbjet sipas distrik.'!$F$10</f>
        <v>3976650.9825398</v>
      </c>
      <c r="G48" s="3">
        <f t="shared" si="0"/>
        <v>12.133973455968317</v>
      </c>
      <c r="H48" s="3">
        <f>'[9]humbjet sipas distrik.'!$H$10</f>
        <v>2206333.0174602</v>
      </c>
      <c r="I48" s="3">
        <f t="shared" si="1"/>
        <v>6.7321940965988718</v>
      </c>
      <c r="J48" s="3">
        <f t="shared" si="4"/>
        <v>6182984</v>
      </c>
      <c r="K48" s="3">
        <f t="shared" si="4"/>
        <v>18.866167552567187</v>
      </c>
      <c r="O48" s="4"/>
      <c r="P48" s="4"/>
      <c r="Q48" s="4"/>
      <c r="R48" s="5"/>
      <c r="S48" s="6"/>
      <c r="T48" s="5"/>
      <c r="U48" s="6"/>
      <c r="V48" s="5"/>
    </row>
    <row r="49" spans="2:22" ht="12" customHeight="1" x14ac:dyDescent="0.2">
      <c r="B49" s="11"/>
      <c r="C49" s="12" t="s">
        <v>15</v>
      </c>
      <c r="D49" s="3">
        <f>'[10]humbjet sipas distrik.'!$B$10</f>
        <v>29964300</v>
      </c>
      <c r="E49" s="3">
        <f>'[10]humbjet sipas distrik.'!$C$10</f>
        <v>23666986</v>
      </c>
      <c r="F49" s="3">
        <f>'[10]humbjet sipas distrik.'!$F$10</f>
        <v>3639668.3523483183</v>
      </c>
      <c r="G49" s="3">
        <f t="shared" si="0"/>
        <v>12.146682393208978</v>
      </c>
      <c r="H49" s="3">
        <f>'[10]humbjet sipas distrik.'!$H$10</f>
        <v>2657645.6476516817</v>
      </c>
      <c r="I49" s="3">
        <f t="shared" si="1"/>
        <v>8.8693733798276</v>
      </c>
      <c r="J49" s="3">
        <f t="shared" si="4"/>
        <v>6297314</v>
      </c>
      <c r="K49" s="3">
        <f t="shared" si="4"/>
        <v>21.016055773036577</v>
      </c>
      <c r="O49" s="4"/>
      <c r="P49" s="4"/>
      <c r="Q49" s="4"/>
      <c r="R49" s="5"/>
      <c r="S49" s="6"/>
      <c r="T49" s="5"/>
      <c r="U49" s="6"/>
      <c r="V49" s="5"/>
    </row>
    <row r="50" spans="2:22" ht="12" customHeight="1" x14ac:dyDescent="0.2">
      <c r="B50" s="11"/>
      <c r="C50" s="12" t="s">
        <v>16</v>
      </c>
      <c r="D50" s="3">
        <f>'[11]humbjet sipas distrik.'!$B$10</f>
        <v>35818729</v>
      </c>
      <c r="E50" s="3">
        <f>'[11]humbjet sipas distrik.'!$C$10</f>
        <v>26126823.486593883</v>
      </c>
      <c r="F50" s="3">
        <f>'[11]humbjet sipas distrik.'!$F$10</f>
        <v>4985657.1791699696</v>
      </c>
      <c r="G50" s="3">
        <f t="shared" si="0"/>
        <v>13.919134816788082</v>
      </c>
      <c r="H50" s="3">
        <f>'[11]humbjet sipas distrik.'!$H$10</f>
        <v>4706248.3342361469</v>
      </c>
      <c r="I50" s="3">
        <f t="shared" si="1"/>
        <v>13.139071278146544</v>
      </c>
      <c r="J50" s="3">
        <f t="shared" si="4"/>
        <v>9691905.5134061165</v>
      </c>
      <c r="K50" s="3">
        <f t="shared" si="4"/>
        <v>27.058206094934626</v>
      </c>
      <c r="O50" s="4"/>
      <c r="P50" s="4"/>
      <c r="Q50" s="4"/>
      <c r="R50" s="5"/>
      <c r="S50" s="6"/>
      <c r="T50" s="5"/>
      <c r="U50" s="6"/>
      <c r="V50" s="5"/>
    </row>
    <row r="51" spans="2:22" ht="12" customHeight="1" x14ac:dyDescent="0.2">
      <c r="B51" s="11"/>
      <c r="C51" s="12" t="s">
        <v>17</v>
      </c>
      <c r="D51" s="3">
        <f>'[12]humbjet sipas distrik.'!$B$10</f>
        <v>39972451</v>
      </c>
      <c r="E51" s="3">
        <f>'[12]humbjet sipas distrik.'!$C$10</f>
        <v>27322233.229890827</v>
      </c>
      <c r="F51" s="3">
        <f>'[12]humbjet sipas distrik.'!$F$10</f>
        <v>5984164.8659050893</v>
      </c>
      <c r="G51" s="3">
        <f t="shared" si="0"/>
        <v>14.970722875875412</v>
      </c>
      <c r="H51" s="3">
        <f>'[12]humbjet sipas distrik.'!$H$10</f>
        <v>6666052.9042040836</v>
      </c>
      <c r="I51" s="3">
        <f t="shared" si="1"/>
        <v>16.676617864148696</v>
      </c>
      <c r="J51" s="3">
        <f t="shared" si="4"/>
        <v>12650217.770109173</v>
      </c>
      <c r="K51" s="3">
        <f t="shared" si="4"/>
        <v>31.647340740024106</v>
      </c>
      <c r="O51" s="4"/>
      <c r="P51" s="4"/>
      <c r="Q51" s="4"/>
      <c r="R51" s="5"/>
      <c r="S51" s="6"/>
      <c r="T51" s="5"/>
      <c r="U51" s="6"/>
      <c r="V51" s="5"/>
    </row>
    <row r="52" spans="2:22" ht="12" customHeight="1" x14ac:dyDescent="0.2">
      <c r="B52" s="11"/>
      <c r="C52" s="12" t="s">
        <v>18</v>
      </c>
      <c r="D52" s="3">
        <f>'[13]humbjet sipas distrik.'!$B$10</f>
        <v>52839852</v>
      </c>
      <c r="E52" s="3">
        <f>'[13]humbjet sipas distrik.'!$C$10</f>
        <v>33335230.716484711</v>
      </c>
      <c r="F52" s="3">
        <f>'[13]humbjet sipas distrik.'!$F$10</f>
        <v>9601195.2385873236</v>
      </c>
      <c r="G52" s="3">
        <f t="shared" si="0"/>
        <v>18.170367393510723</v>
      </c>
      <c r="H52" s="3">
        <f>'[13]humbjet sipas distrik.'!$H$10</f>
        <v>9903426.0449279658</v>
      </c>
      <c r="I52" s="3">
        <f t="shared" si="1"/>
        <v>18.742342512480857</v>
      </c>
      <c r="J52" s="3">
        <f t="shared" si="4"/>
        <v>19504621.283515289</v>
      </c>
      <c r="K52" s="3">
        <f t="shared" si="4"/>
        <v>36.912709905991576</v>
      </c>
      <c r="O52" s="4"/>
      <c r="P52" s="4"/>
      <c r="Q52" s="4"/>
      <c r="R52" s="5"/>
      <c r="S52" s="6"/>
      <c r="T52" s="5"/>
      <c r="U52" s="6"/>
      <c r="V52" s="5"/>
    </row>
    <row r="53" spans="2:22" ht="12" customHeight="1" x14ac:dyDescent="0.2">
      <c r="B53" s="8" t="s">
        <v>3</v>
      </c>
      <c r="C53" s="12" t="s">
        <v>8</v>
      </c>
      <c r="D53" s="3">
        <f>'[2]humbjet sipas distrik.'!$B$11</f>
        <v>69199135.400000021</v>
      </c>
      <c r="E53" s="3">
        <f>'[2]humbjet sipas distrik.'!$C$11</f>
        <v>44827749.528554752</v>
      </c>
      <c r="F53" s="3">
        <f>'[2]humbjet sipas distrik.'!$F$11</f>
        <v>13737675.239775345</v>
      </c>
      <c r="G53" s="3">
        <f t="shared" si="0"/>
        <v>19.852379889381307</v>
      </c>
      <c r="H53" s="3">
        <f>'[2]humbjet sipas distrik.'!$H$11</f>
        <v>10633710.631669924</v>
      </c>
      <c r="I53" s="3">
        <f t="shared" si="1"/>
        <v>15.366825857292318</v>
      </c>
      <c r="J53" s="3">
        <f t="shared" ref="J53:K68" si="5">F53+H53</f>
        <v>24371385.871445268</v>
      </c>
      <c r="K53" s="3">
        <f t="shared" si="5"/>
        <v>35.219205746673623</v>
      </c>
      <c r="O53" s="4"/>
      <c r="P53" s="4"/>
      <c r="Q53" s="4"/>
      <c r="R53" s="5"/>
      <c r="S53" s="6"/>
      <c r="T53" s="5"/>
      <c r="U53" s="6"/>
      <c r="V53" s="5"/>
    </row>
    <row r="54" spans="2:22" ht="12" customHeight="1" x14ac:dyDescent="0.2">
      <c r="B54" s="8"/>
      <c r="C54" s="12" t="s">
        <v>9</v>
      </c>
      <c r="D54" s="3">
        <f>'[3]humbjet sipas distrik.'!$B$11</f>
        <v>53161476.200000003</v>
      </c>
      <c r="E54" s="3">
        <f>'[3]humbjet sipas distrik.'!$C$11</f>
        <v>36976196.5</v>
      </c>
      <c r="F54" s="3">
        <f>'[3]humbjet sipas distrik.'!$F$11</f>
        <v>10045444.298372447</v>
      </c>
      <c r="G54" s="3">
        <f t="shared" si="0"/>
        <v>18.89609735549903</v>
      </c>
      <c r="H54" s="3">
        <f>'[3]humbjet sipas distrik.'!$H$11</f>
        <v>6139835.4016275555</v>
      </c>
      <c r="I54" s="3">
        <f t="shared" si="1"/>
        <v>11.549407278550241</v>
      </c>
      <c r="J54" s="3">
        <f t="shared" si="5"/>
        <v>16185279.700000003</v>
      </c>
      <c r="K54" s="3">
        <f t="shared" si="5"/>
        <v>30.445504634049271</v>
      </c>
      <c r="O54" s="4"/>
      <c r="P54" s="4"/>
      <c r="Q54" s="4"/>
      <c r="R54" s="5"/>
      <c r="S54" s="6"/>
      <c r="T54" s="5"/>
      <c r="U54" s="6"/>
      <c r="V54" s="5"/>
    </row>
    <row r="55" spans="2:22" ht="12" customHeight="1" x14ac:dyDescent="0.2">
      <c r="B55" s="8"/>
      <c r="C55" s="12" t="s">
        <v>10</v>
      </c>
      <c r="D55" s="3">
        <f>'[4]humbjet sipas distrik.'!$B$11</f>
        <v>57512111.199999899</v>
      </c>
      <c r="E55" s="3">
        <f>'[4]humbjet sipas distrik.'!$C$11</f>
        <v>39347759.5</v>
      </c>
      <c r="F55" s="3">
        <f>'[4]humbjet sipas distrik.'!$F$11</f>
        <v>10897280.041238936</v>
      </c>
      <c r="G55" s="3">
        <f t="shared" si="0"/>
        <v>18.947800409105749</v>
      </c>
      <c r="H55" s="3">
        <f>'[4]humbjet sipas distrik.'!$H$11</f>
        <v>7267071.658760963</v>
      </c>
      <c r="I55" s="3">
        <f t="shared" si="1"/>
        <v>12.635724036437347</v>
      </c>
      <c r="J55" s="3">
        <f t="shared" si="5"/>
        <v>18164351.699999899</v>
      </c>
      <c r="K55" s="3">
        <f t="shared" si="5"/>
        <v>31.583524445543098</v>
      </c>
      <c r="O55" s="4"/>
      <c r="P55" s="4"/>
      <c r="Q55" s="4"/>
      <c r="R55" s="5"/>
      <c r="S55" s="6"/>
      <c r="T55" s="5"/>
      <c r="U55" s="6"/>
      <c r="V55" s="5"/>
    </row>
    <row r="56" spans="2:22" ht="12" customHeight="1" x14ac:dyDescent="0.2">
      <c r="B56" s="8"/>
      <c r="C56" s="12" t="s">
        <v>11</v>
      </c>
      <c r="D56" s="3">
        <f>'[5]humbjet sipas distrik.'!$B$11</f>
        <v>44548095</v>
      </c>
      <c r="E56" s="3">
        <f>'[5]humbjet sipas distrik.'!$C$11</f>
        <v>35831008.5</v>
      </c>
      <c r="F56" s="3">
        <f>'[5]humbjet sipas distrik.'!$F$11</f>
        <v>6159116.6251530787</v>
      </c>
      <c r="G56" s="3">
        <f t="shared" si="0"/>
        <v>13.825768812680046</v>
      </c>
      <c r="H56" s="3">
        <f>'[5]humbjet sipas distrik.'!$H$11</f>
        <v>2557969.8748469213</v>
      </c>
      <c r="I56" s="3">
        <f t="shared" si="1"/>
        <v>5.7420409892879176</v>
      </c>
      <c r="J56" s="3">
        <f t="shared" si="5"/>
        <v>8717086.5</v>
      </c>
      <c r="K56" s="3">
        <f t="shared" si="5"/>
        <v>19.567809801967964</v>
      </c>
      <c r="O56" s="4"/>
      <c r="P56" s="4"/>
      <c r="Q56" s="4"/>
      <c r="R56" s="5"/>
      <c r="S56" s="6"/>
      <c r="T56" s="5"/>
      <c r="U56" s="6"/>
      <c r="V56" s="5"/>
    </row>
    <row r="57" spans="2:22" ht="12" customHeight="1" x14ac:dyDescent="0.2">
      <c r="B57" s="8"/>
      <c r="C57" s="12" t="s">
        <v>2</v>
      </c>
      <c r="D57" s="3">
        <f>'[6]humbjet sipas distrik.'!$B$11</f>
        <v>47114858</v>
      </c>
      <c r="E57" s="3">
        <f>'[6]humbjet sipas distrik.'!$C$11</f>
        <v>37647992.5</v>
      </c>
      <c r="F57" s="3">
        <f>'[6]humbjet sipas distrik.'!$F$11</f>
        <v>5815490.1779262451</v>
      </c>
      <c r="G57" s="3">
        <f t="shared" si="0"/>
        <v>12.343219155889729</v>
      </c>
      <c r="H57" s="3">
        <f>'[6]humbjet sipas distrik.'!$H$11</f>
        <v>3651375.3220737549</v>
      </c>
      <c r="I57" s="3">
        <f t="shared" si="1"/>
        <v>7.7499444486784927</v>
      </c>
      <c r="J57" s="3">
        <f t="shared" si="5"/>
        <v>9466865.5</v>
      </c>
      <c r="K57" s="3">
        <f t="shared" si="5"/>
        <v>20.093163604568222</v>
      </c>
      <c r="O57" s="4"/>
      <c r="P57" s="4"/>
      <c r="Q57" s="4"/>
      <c r="R57" s="5"/>
      <c r="S57" s="6"/>
      <c r="T57" s="5"/>
      <c r="U57" s="6"/>
      <c r="V57" s="5"/>
    </row>
    <row r="58" spans="2:22" ht="12" customHeight="1" x14ac:dyDescent="0.2">
      <c r="B58" s="8"/>
      <c r="C58" s="12" t="s">
        <v>12</v>
      </c>
      <c r="D58" s="3">
        <f>'[7]humbjet sipas distrik.'!$B$11</f>
        <v>41601093</v>
      </c>
      <c r="E58" s="3">
        <f>'[7]humbjet sipas distrik.'!$C$11</f>
        <v>35222679.5</v>
      </c>
      <c r="F58" s="3">
        <f>'[7]humbjet sipas distrik.'!$F$11</f>
        <v>4891769.0235665794</v>
      </c>
      <c r="G58" s="3">
        <f t="shared" si="0"/>
        <v>11.758751202922912</v>
      </c>
      <c r="H58" s="3">
        <f>'[7]humbjet sipas distrik.'!$H$11</f>
        <v>1486644.4764334206</v>
      </c>
      <c r="I58" s="3">
        <f t="shared" si="1"/>
        <v>3.5735707146767046</v>
      </c>
      <c r="J58" s="3">
        <f t="shared" si="5"/>
        <v>6378413.5</v>
      </c>
      <c r="K58" s="3">
        <f t="shared" si="5"/>
        <v>15.332321917599618</v>
      </c>
      <c r="O58" s="4"/>
      <c r="P58" s="4"/>
      <c r="Q58" s="4"/>
      <c r="R58" s="5"/>
      <c r="S58" s="6"/>
      <c r="T58" s="5"/>
      <c r="U58" s="6"/>
      <c r="V58" s="5"/>
    </row>
    <row r="59" spans="2:22" ht="12" customHeight="1" x14ac:dyDescent="0.2">
      <c r="B59" s="8"/>
      <c r="C59" s="12" t="s">
        <v>13</v>
      </c>
      <c r="D59" s="3">
        <f>'[8]humbjet sipas distrik.'!$B$11</f>
        <v>46183299.000000007</v>
      </c>
      <c r="E59" s="3">
        <f>'[8]humbjet sipas distrik.'!$C$11</f>
        <v>39682609.5</v>
      </c>
      <c r="F59" s="3">
        <f>'[8]humbjet sipas distrik.'!$F$11</f>
        <v>5642404.4884292288</v>
      </c>
      <c r="G59" s="3">
        <f t="shared" si="0"/>
        <v>12.217413243755558</v>
      </c>
      <c r="H59" s="3">
        <f>'[8]humbjet sipas distrik.'!$H$11</f>
        <v>858285.01157077868</v>
      </c>
      <c r="I59" s="3">
        <f t="shared" si="1"/>
        <v>1.8584315762517929</v>
      </c>
      <c r="J59" s="3">
        <f t="shared" si="5"/>
        <v>6500689.5000000075</v>
      </c>
      <c r="K59" s="3">
        <f t="shared" si="5"/>
        <v>14.075844820007351</v>
      </c>
      <c r="O59" s="4"/>
      <c r="P59" s="4"/>
      <c r="Q59" s="4"/>
      <c r="R59" s="5"/>
      <c r="S59" s="6"/>
      <c r="T59" s="5"/>
      <c r="U59" s="6"/>
      <c r="V59" s="5"/>
    </row>
    <row r="60" spans="2:22" ht="12" customHeight="1" x14ac:dyDescent="0.2">
      <c r="B60" s="8"/>
      <c r="C60" s="12" t="s">
        <v>14</v>
      </c>
      <c r="D60" s="3">
        <f>'[9]humbjet sipas distrik.'!$B$11</f>
        <v>47454195</v>
      </c>
      <c r="E60" s="3">
        <f>'[9]humbjet sipas distrik.'!$C$11</f>
        <v>39903651.5</v>
      </c>
      <c r="F60" s="3">
        <f>'[9]humbjet sipas distrik.'!$F$11</f>
        <v>5494819.9464602666</v>
      </c>
      <c r="G60" s="3">
        <f t="shared" si="0"/>
        <v>11.579208005657383</v>
      </c>
      <c r="H60" s="3">
        <f>'[9]humbjet sipas distrik.'!$H$11</f>
        <v>2055723.5535397334</v>
      </c>
      <c r="I60" s="3">
        <f t="shared" si="1"/>
        <v>4.3320164919871322</v>
      </c>
      <c r="J60" s="3">
        <f t="shared" si="5"/>
        <v>7550543.5</v>
      </c>
      <c r="K60" s="3">
        <f t="shared" si="5"/>
        <v>15.911224497644515</v>
      </c>
      <c r="O60" s="4"/>
      <c r="P60" s="4"/>
      <c r="Q60" s="4"/>
      <c r="R60" s="5"/>
      <c r="S60" s="6"/>
      <c r="T60" s="5"/>
      <c r="U60" s="6"/>
      <c r="V60" s="5"/>
    </row>
    <row r="61" spans="2:22" ht="12" customHeight="1" x14ac:dyDescent="0.2">
      <c r="B61" s="8"/>
      <c r="C61" s="12" t="s">
        <v>15</v>
      </c>
      <c r="D61" s="3">
        <f>'[10]humbjet sipas distrik.'!$B$11</f>
        <v>42567188</v>
      </c>
      <c r="E61" s="3">
        <f>'[10]humbjet sipas distrik.'!$C$11</f>
        <v>35419261.5</v>
      </c>
      <c r="F61" s="3">
        <f>'[10]humbjet sipas distrik.'!$F$11</f>
        <v>4859479.4742771387</v>
      </c>
      <c r="G61" s="3">
        <f t="shared" si="0"/>
        <v>11.416021829483165</v>
      </c>
      <c r="H61" s="3">
        <f>'[10]humbjet sipas distrik.'!$H$11</f>
        <v>2288447.0257228613</v>
      </c>
      <c r="I61" s="3">
        <f t="shared" si="1"/>
        <v>5.3760822202370084</v>
      </c>
      <c r="J61" s="3">
        <f t="shared" si="5"/>
        <v>7147926.5</v>
      </c>
      <c r="K61" s="3">
        <f t="shared" si="5"/>
        <v>16.792104049720173</v>
      </c>
      <c r="O61" s="4"/>
      <c r="P61" s="4"/>
      <c r="Q61" s="4"/>
      <c r="R61" s="5"/>
      <c r="S61" s="6"/>
      <c r="T61" s="5"/>
      <c r="U61" s="6"/>
      <c r="V61" s="5"/>
    </row>
    <row r="62" spans="2:22" ht="12" customHeight="1" x14ac:dyDescent="0.2">
      <c r="B62" s="8"/>
      <c r="C62" s="12" t="s">
        <v>16</v>
      </c>
      <c r="D62" s="3">
        <f>'[11]humbjet sipas distrik.'!$B$11</f>
        <v>51892469.999999993</v>
      </c>
      <c r="E62" s="3">
        <f>'[11]humbjet sipas distrik.'!$C$11</f>
        <v>39555444.071471892</v>
      </c>
      <c r="F62" s="3">
        <f>'[11]humbjet sipas distrik.'!$F$11</f>
        <v>5937888.301079032</v>
      </c>
      <c r="G62" s="3">
        <f t="shared" si="0"/>
        <v>11.442678101618661</v>
      </c>
      <c r="H62" s="3">
        <f>'[11]humbjet sipas distrik.'!$H$11</f>
        <v>6399137.6274490682</v>
      </c>
      <c r="I62" s="3">
        <f t="shared" si="1"/>
        <v>12.331534088566354</v>
      </c>
      <c r="J62" s="3">
        <f t="shared" si="5"/>
        <v>12337025.9285281</v>
      </c>
      <c r="K62" s="3">
        <f t="shared" si="5"/>
        <v>23.774212190185015</v>
      </c>
      <c r="O62" s="4"/>
      <c r="P62" s="4"/>
      <c r="Q62" s="4"/>
      <c r="R62" s="5"/>
      <c r="S62" s="6"/>
      <c r="T62" s="5"/>
      <c r="U62" s="6"/>
      <c r="V62" s="5"/>
    </row>
    <row r="63" spans="2:22" ht="12" customHeight="1" x14ac:dyDescent="0.2">
      <c r="B63" s="8"/>
      <c r="C63" s="12" t="s">
        <v>17</v>
      </c>
      <c r="D63" s="3">
        <f>'[12]humbjet sipas distrik.'!$B$11</f>
        <v>57444658.999999993</v>
      </c>
      <c r="E63" s="3">
        <f>'[12]humbjet sipas distrik.'!$C$11</f>
        <v>41735409.357207842</v>
      </c>
      <c r="F63" s="3">
        <f>'[12]humbjet sipas distrik.'!$F$11</f>
        <v>7790439.5057530561</v>
      </c>
      <c r="G63" s="3">
        <f t="shared" si="0"/>
        <v>13.561642877457166</v>
      </c>
      <c r="H63" s="3">
        <f>'[12]humbjet sipas distrik.'!$H$11</f>
        <v>7918810.1370390942</v>
      </c>
      <c r="I63" s="3">
        <f t="shared" si="1"/>
        <v>13.785111226857653</v>
      </c>
      <c r="J63" s="3">
        <f t="shared" si="5"/>
        <v>15709249.64279215</v>
      </c>
      <c r="K63" s="3">
        <f t="shared" si="5"/>
        <v>27.346754104314819</v>
      </c>
      <c r="O63" s="4"/>
      <c r="P63" s="4"/>
      <c r="Q63" s="4"/>
      <c r="R63" s="5"/>
      <c r="S63" s="6"/>
      <c r="T63" s="5"/>
      <c r="U63" s="6"/>
      <c r="V63" s="5"/>
    </row>
    <row r="64" spans="2:22" ht="12" customHeight="1" x14ac:dyDescent="0.2">
      <c r="B64" s="8"/>
      <c r="C64" s="12" t="s">
        <v>18</v>
      </c>
      <c r="D64" s="3">
        <f>'[13]humbjet sipas distrik.'!$B$11</f>
        <v>75018121</v>
      </c>
      <c r="E64" s="3">
        <f>'[13]humbjet sipas distrik.'!$C$11</f>
        <v>50523993.928679734</v>
      </c>
      <c r="F64" s="3">
        <f>'[13]humbjet sipas distrik.'!$F$11</f>
        <v>9815430.5484544449</v>
      </c>
      <c r="G64" s="3">
        <f t="shared" si="0"/>
        <v>13.084079443224716</v>
      </c>
      <c r="H64" s="3">
        <f>'[13]humbjet sipas distrik.'!$H$11</f>
        <v>14678696.522865821</v>
      </c>
      <c r="I64" s="3">
        <f t="shared" si="1"/>
        <v>19.566867747681684</v>
      </c>
      <c r="J64" s="3">
        <f t="shared" si="5"/>
        <v>24494127.071320266</v>
      </c>
      <c r="K64" s="3">
        <f t="shared" si="5"/>
        <v>32.6509471909064</v>
      </c>
      <c r="O64" s="4"/>
      <c r="P64" s="4"/>
      <c r="Q64" s="4"/>
      <c r="R64" s="5"/>
      <c r="S64" s="6"/>
      <c r="T64" s="5"/>
      <c r="U64" s="6"/>
      <c r="V64" s="5"/>
    </row>
    <row r="65" spans="2:22" ht="12" customHeight="1" x14ac:dyDescent="0.2">
      <c r="B65" s="14" t="s">
        <v>22</v>
      </c>
      <c r="C65" s="12" t="s">
        <v>8</v>
      </c>
      <c r="D65" s="3">
        <f>'[2]humbjet sipas distrik.'!$B$12</f>
        <v>58914413.387999997</v>
      </c>
      <c r="E65" s="3">
        <f>'[2]humbjet sipas distrik.'!$C$12</f>
        <v>44344421.751904704</v>
      </c>
      <c r="F65" s="3">
        <f>'[2]humbjet sipas distrik.'!$F$12</f>
        <v>11438816.546903167</v>
      </c>
      <c r="G65" s="3">
        <f t="shared" si="0"/>
        <v>19.415989889552367</v>
      </c>
      <c r="H65" s="3">
        <f>'[2]humbjet sipas distrik.'!$H$12</f>
        <v>3131175.0891921259</v>
      </c>
      <c r="I65" s="3">
        <f t="shared" si="1"/>
        <v>5.314786160342047</v>
      </c>
      <c r="J65" s="3">
        <f t="shared" si="5"/>
        <v>14569991.636095293</v>
      </c>
      <c r="K65" s="3">
        <f t="shared" si="5"/>
        <v>24.730776049894416</v>
      </c>
      <c r="O65" s="4"/>
      <c r="P65" s="4"/>
      <c r="Q65" s="4"/>
      <c r="R65" s="5"/>
      <c r="S65" s="6"/>
      <c r="T65" s="5"/>
      <c r="U65" s="6"/>
      <c r="V65" s="5"/>
    </row>
    <row r="66" spans="2:22" ht="12" customHeight="1" x14ac:dyDescent="0.2">
      <c r="B66" s="14"/>
      <c r="C66" s="12" t="s">
        <v>9</v>
      </c>
      <c r="D66" s="3">
        <f>'[3]humbjet sipas distrik.'!$B$12</f>
        <v>47819710.635999992</v>
      </c>
      <c r="E66" s="3">
        <f>'[3]humbjet sipas distrik.'!$C$12</f>
        <v>35939362.499999993</v>
      </c>
      <c r="F66" s="3">
        <f>'[3]humbjet sipas distrik.'!$F$12</f>
        <v>8901911.3341981322</v>
      </c>
      <c r="G66" s="3">
        <f t="shared" si="0"/>
        <v>18.615569219895129</v>
      </c>
      <c r="H66" s="3">
        <f>'[3]humbjet sipas distrik.'!$H$12</f>
        <v>2978436.8018018678</v>
      </c>
      <c r="I66" s="3">
        <f t="shared" si="1"/>
        <v>6.2284709844304631</v>
      </c>
      <c r="J66" s="3">
        <f t="shared" si="5"/>
        <v>11880348.136</v>
      </c>
      <c r="K66" s="3">
        <f t="shared" si="5"/>
        <v>24.844040204325591</v>
      </c>
      <c r="O66" s="4"/>
      <c r="P66" s="4"/>
      <c r="Q66" s="4"/>
      <c r="R66" s="5"/>
      <c r="S66" s="6"/>
      <c r="T66" s="5"/>
      <c r="U66" s="6"/>
      <c r="V66" s="5"/>
    </row>
    <row r="67" spans="2:22" ht="12" customHeight="1" x14ac:dyDescent="0.2">
      <c r="B67" s="14"/>
      <c r="C67" s="12" t="s">
        <v>10</v>
      </c>
      <c r="D67" s="3">
        <f>'[4]humbjet sipas distrik.'!$B$12</f>
        <v>51794617.599999994</v>
      </c>
      <c r="E67" s="3">
        <f>'[4]humbjet sipas distrik.'!$C$12</f>
        <v>37407271.500000007</v>
      </c>
      <c r="F67" s="3">
        <f>'[4]humbjet sipas distrik.'!$F$12</f>
        <v>9791460.6534676477</v>
      </c>
      <c r="G67" s="3">
        <f t="shared" si="0"/>
        <v>18.90439799958606</v>
      </c>
      <c r="H67" s="3">
        <f>'[4]humbjet sipas distrik.'!$H$12</f>
        <v>4595885.4465323389</v>
      </c>
      <c r="I67" s="3">
        <f t="shared" si="1"/>
        <v>8.8732877265848167</v>
      </c>
      <c r="J67" s="3">
        <f t="shared" si="5"/>
        <v>14387346.099999987</v>
      </c>
      <c r="K67" s="3">
        <f t="shared" si="5"/>
        <v>27.777685726170876</v>
      </c>
      <c r="O67" s="4"/>
      <c r="P67" s="4"/>
      <c r="Q67" s="4"/>
      <c r="R67" s="5"/>
      <c r="S67" s="6"/>
      <c r="T67" s="5"/>
      <c r="U67" s="6"/>
      <c r="V67" s="5"/>
    </row>
    <row r="68" spans="2:22" ht="12" customHeight="1" x14ac:dyDescent="0.2">
      <c r="B68" s="14"/>
      <c r="C68" s="12" t="s">
        <v>11</v>
      </c>
      <c r="D68" s="3">
        <f>'[5]humbjet sipas distrik.'!$B$12</f>
        <v>43763377</v>
      </c>
      <c r="E68" s="3">
        <f>'[5]humbjet sipas distrik.'!$C$12</f>
        <v>36727505.500000007</v>
      </c>
      <c r="F68" s="3">
        <f>'[5]humbjet sipas distrik.'!$F$12</f>
        <v>6324435.1974361315</v>
      </c>
      <c r="G68" s="3">
        <f t="shared" si="0"/>
        <v>14.451433209635836</v>
      </c>
      <c r="H68" s="3">
        <f>'[5]humbjet sipas distrik.'!$H$12</f>
        <v>711436.30256386101</v>
      </c>
      <c r="I68" s="3">
        <f t="shared" si="1"/>
        <v>1.6256430635228654</v>
      </c>
      <c r="J68" s="3">
        <f t="shared" si="5"/>
        <v>7035871.4999999925</v>
      </c>
      <c r="K68" s="3">
        <f t="shared" si="5"/>
        <v>16.077076273158703</v>
      </c>
      <c r="O68" s="4"/>
      <c r="P68" s="4"/>
      <c r="Q68" s="4"/>
      <c r="R68" s="5"/>
      <c r="S68" s="6"/>
      <c r="T68" s="5"/>
      <c r="U68" s="6"/>
      <c r="V68" s="5"/>
    </row>
    <row r="69" spans="2:22" ht="12" customHeight="1" x14ac:dyDescent="0.2">
      <c r="B69" s="14"/>
      <c r="C69" s="12" t="s">
        <v>2</v>
      </c>
      <c r="D69" s="3">
        <f>'[6]humbjet sipas distrik.'!$B$12</f>
        <v>46319199.415999994</v>
      </c>
      <c r="E69" s="3">
        <f>'[6]humbjet sipas distrik.'!$C$12</f>
        <v>36644260.5</v>
      </c>
      <c r="F69" s="3">
        <f>'[6]humbjet sipas distrik.'!$F$12</f>
        <v>5887734.122966269</v>
      </c>
      <c r="G69" s="3">
        <f t="shared" ref="G69:G88" si="6">100*F69/D69</f>
        <v>12.711217372493005</v>
      </c>
      <c r="H69" s="3">
        <f>'[6]humbjet sipas distrik.'!$H$12</f>
        <v>3787204.7930337247</v>
      </c>
      <c r="I69" s="3">
        <f t="shared" ref="I69:I88" si="7">100*H69/D69</f>
        <v>8.1763174683142612</v>
      </c>
      <c r="J69" s="3">
        <f t="shared" ref="J69:K84" si="8">F69+H69</f>
        <v>9674938.9159999937</v>
      </c>
      <c r="K69" s="3">
        <f t="shared" si="8"/>
        <v>20.887534840807266</v>
      </c>
      <c r="O69" s="4"/>
      <c r="P69" s="4"/>
      <c r="Q69" s="4"/>
      <c r="R69" s="5"/>
      <c r="S69" s="6"/>
      <c r="T69" s="5"/>
      <c r="U69" s="6"/>
      <c r="V69" s="5"/>
    </row>
    <row r="70" spans="2:22" ht="12" customHeight="1" x14ac:dyDescent="0.2">
      <c r="B70" s="14"/>
      <c r="C70" s="12" t="s">
        <v>12</v>
      </c>
      <c r="D70" s="3">
        <f>'[7]humbjet sipas distrik.'!$B$12</f>
        <v>42531325</v>
      </c>
      <c r="E70" s="3">
        <f>'[7]humbjet sipas distrik.'!$C$12</f>
        <v>35961705.5</v>
      </c>
      <c r="F70" s="3">
        <f>'[7]humbjet sipas distrik.'!$F$12</f>
        <v>5070110.5224257261</v>
      </c>
      <c r="G70" s="3">
        <f t="shared" si="6"/>
        <v>11.920885423686485</v>
      </c>
      <c r="H70" s="3">
        <f>'[7]humbjet sipas distrik.'!$H$12</f>
        <v>1499508.9775742739</v>
      </c>
      <c r="I70" s="3">
        <f t="shared" si="7"/>
        <v>3.5256578006311208</v>
      </c>
      <c r="J70" s="3">
        <f t="shared" si="8"/>
        <v>6569619.5</v>
      </c>
      <c r="K70" s="3">
        <f t="shared" si="8"/>
        <v>15.446543224317606</v>
      </c>
      <c r="O70" s="4"/>
      <c r="P70" s="4"/>
      <c r="Q70" s="4"/>
      <c r="R70" s="5"/>
      <c r="S70" s="6"/>
      <c r="T70" s="5"/>
      <c r="U70" s="6"/>
      <c r="V70" s="5"/>
    </row>
    <row r="71" spans="2:22" ht="12" customHeight="1" x14ac:dyDescent="0.2">
      <c r="B71" s="14"/>
      <c r="C71" s="12" t="s">
        <v>13</v>
      </c>
      <c r="D71" s="3">
        <f>'[8]humbjet sipas distrik.'!$B$12</f>
        <v>45578043.700000003</v>
      </c>
      <c r="E71" s="3">
        <f>'[8]humbjet sipas distrik.'!$C$12</f>
        <v>38681269.5</v>
      </c>
      <c r="F71" s="3">
        <f>'[8]humbjet sipas distrik.'!$F$12</f>
        <v>5452577.0330343731</v>
      </c>
      <c r="G71" s="3">
        <f t="shared" si="6"/>
        <v>11.963166012398144</v>
      </c>
      <c r="H71" s="3">
        <f>'[8]humbjet sipas distrik.'!$H$12</f>
        <v>1444197.1669656299</v>
      </c>
      <c r="I71" s="3">
        <f t="shared" si="7"/>
        <v>3.1686247362249773</v>
      </c>
      <c r="J71" s="3">
        <f t="shared" si="8"/>
        <v>6896774.200000003</v>
      </c>
      <c r="K71" s="3">
        <f t="shared" si="8"/>
        <v>15.131790748623121</v>
      </c>
      <c r="O71" s="4"/>
      <c r="P71" s="4"/>
      <c r="Q71" s="4"/>
      <c r="R71" s="5"/>
      <c r="S71" s="6"/>
      <c r="T71" s="5"/>
      <c r="U71" s="6"/>
      <c r="V71" s="5"/>
    </row>
    <row r="72" spans="2:22" ht="12" customHeight="1" x14ac:dyDescent="0.2">
      <c r="B72" s="14"/>
      <c r="C72" s="12" t="s">
        <v>14</v>
      </c>
      <c r="D72" s="3">
        <f>'[9]humbjet sipas distrik.'!$B$12</f>
        <v>45648708.600000001</v>
      </c>
      <c r="E72" s="3">
        <f>'[9]humbjet sipas distrik.'!$C$12</f>
        <v>39546442.5</v>
      </c>
      <c r="F72" s="3">
        <f>'[9]humbjet sipas distrik.'!$F$12</f>
        <v>4995148.9078072682</v>
      </c>
      <c r="G72" s="3">
        <f t="shared" si="6"/>
        <v>10.942585367699246</v>
      </c>
      <c r="H72" s="3">
        <f>'[9]humbjet sipas distrik.'!$H$12</f>
        <v>1107117.1921927333</v>
      </c>
      <c r="I72" s="3">
        <f t="shared" si="7"/>
        <v>2.4252979463097741</v>
      </c>
      <c r="J72" s="3">
        <f t="shared" si="8"/>
        <v>6102266.1000000015</v>
      </c>
      <c r="K72" s="3">
        <f t="shared" si="8"/>
        <v>13.367883314009021</v>
      </c>
      <c r="O72" s="4"/>
      <c r="P72" s="4"/>
      <c r="Q72" s="4"/>
      <c r="R72" s="5"/>
      <c r="S72" s="6"/>
      <c r="T72" s="5"/>
      <c r="U72" s="6"/>
      <c r="V72" s="5"/>
    </row>
    <row r="73" spans="2:22" ht="12" customHeight="1" x14ac:dyDescent="0.2">
      <c r="B73" s="14"/>
      <c r="C73" s="12" t="s">
        <v>15</v>
      </c>
      <c r="D73" s="3">
        <f>'[10]humbjet sipas distrik.'!$B$12</f>
        <v>43229656</v>
      </c>
      <c r="E73" s="3">
        <f>'[10]humbjet sipas distrik.'!$C$12</f>
        <v>36345118.5</v>
      </c>
      <c r="F73" s="3">
        <f>'[10]humbjet sipas distrik.'!$F$12</f>
        <v>4719295.0953783635</v>
      </c>
      <c r="G73" s="3">
        <f t="shared" si="6"/>
        <v>10.916800021213131</v>
      </c>
      <c r="H73" s="3">
        <f>'[10]humbjet sipas distrik.'!$H$12</f>
        <v>2165242.4046216365</v>
      </c>
      <c r="I73" s="3">
        <f t="shared" si="7"/>
        <v>5.0086968182713196</v>
      </c>
      <c r="J73" s="3">
        <f t="shared" si="8"/>
        <v>6884537.5</v>
      </c>
      <c r="K73" s="3">
        <f t="shared" si="8"/>
        <v>15.925496839484451</v>
      </c>
      <c r="O73" s="4"/>
      <c r="P73" s="4"/>
      <c r="Q73" s="4"/>
      <c r="R73" s="5"/>
      <c r="S73" s="6"/>
      <c r="T73" s="5"/>
      <c r="U73" s="6"/>
      <c r="V73" s="5"/>
    </row>
    <row r="74" spans="2:22" ht="12" customHeight="1" x14ac:dyDescent="0.2">
      <c r="B74" s="14"/>
      <c r="C74" s="12" t="s">
        <v>16</v>
      </c>
      <c r="D74" s="3">
        <f>'[11]humbjet sipas distrik.'!$B$12</f>
        <v>49119671.439999998</v>
      </c>
      <c r="E74" s="3">
        <f>'[11]humbjet sipas distrik.'!$C$12</f>
        <v>39241330.408435732</v>
      </c>
      <c r="F74" s="3">
        <f>'[11]humbjet sipas distrik.'!$F$12</f>
        <v>5639544.8384954669</v>
      </c>
      <c r="G74" s="3">
        <f t="shared" si="6"/>
        <v>11.48123485594607</v>
      </c>
      <c r="H74" s="3">
        <f>'[11]humbjet sipas distrik.'!$H$12</f>
        <v>4238796.1930687986</v>
      </c>
      <c r="I74" s="3">
        <f t="shared" si="7"/>
        <v>8.6295287993660867</v>
      </c>
      <c r="J74" s="3">
        <f t="shared" si="8"/>
        <v>9878341.0315642655</v>
      </c>
      <c r="K74" s="3">
        <f t="shared" si="8"/>
        <v>20.110763655312155</v>
      </c>
      <c r="O74" s="4"/>
      <c r="P74" s="4"/>
      <c r="Q74" s="4"/>
      <c r="R74" s="5"/>
      <c r="S74" s="6"/>
      <c r="T74" s="5"/>
      <c r="U74" s="6"/>
      <c r="V74" s="5"/>
    </row>
    <row r="75" spans="2:22" ht="12" customHeight="1" x14ac:dyDescent="0.2">
      <c r="B75" s="14"/>
      <c r="C75" s="12" t="s">
        <v>17</v>
      </c>
      <c r="D75" s="3">
        <f>'[12]humbjet sipas distrik.'!$B$12</f>
        <v>52985989</v>
      </c>
      <c r="E75" s="3">
        <f>'[12]humbjet sipas distrik.'!$C$12</f>
        <v>40671680.862653591</v>
      </c>
      <c r="F75" s="3">
        <f>'[12]humbjet sipas distrik.'!$F$12</f>
        <v>7011773.7245488064</v>
      </c>
      <c r="G75" s="3">
        <f t="shared" si="6"/>
        <v>13.233260069088841</v>
      </c>
      <c r="H75" s="3">
        <f>'[12]humbjet sipas distrik.'!$H$12</f>
        <v>5302534.4127976028</v>
      </c>
      <c r="I75" s="3">
        <f t="shared" si="7"/>
        <v>10.007427459356478</v>
      </c>
      <c r="J75" s="3">
        <f t="shared" si="8"/>
        <v>12314308.137346409</v>
      </c>
      <c r="K75" s="3">
        <f t="shared" si="8"/>
        <v>23.240687528445321</v>
      </c>
      <c r="O75" s="4"/>
      <c r="P75" s="4"/>
      <c r="Q75" s="4"/>
      <c r="R75" s="5"/>
      <c r="S75" s="6"/>
      <c r="T75" s="5"/>
      <c r="U75" s="6"/>
      <c r="V75" s="5"/>
    </row>
    <row r="76" spans="2:22" ht="12" customHeight="1" x14ac:dyDescent="0.2">
      <c r="B76" s="14"/>
      <c r="C76" s="12" t="s">
        <v>18</v>
      </c>
      <c r="D76" s="3">
        <f>'[13]humbjet sipas distrik.'!$B$12</f>
        <v>64949404.799999997</v>
      </c>
      <c r="E76" s="3">
        <f>'[13]humbjet sipas distrik.'!$C$12</f>
        <v>47109011.771089323</v>
      </c>
      <c r="F76" s="3">
        <f>'[13]humbjet sipas distrik.'!$F$12</f>
        <v>9433128.0251235366</v>
      </c>
      <c r="G76" s="3">
        <f t="shared" si="6"/>
        <v>14.523809808836827</v>
      </c>
      <c r="H76" s="3">
        <f>'[13]humbjet sipas distrik.'!$H$12</f>
        <v>8407265.0037871376</v>
      </c>
      <c r="I76" s="3">
        <f t="shared" si="7"/>
        <v>12.944329558793951</v>
      </c>
      <c r="J76" s="3">
        <f t="shared" si="8"/>
        <v>17840393.028910674</v>
      </c>
      <c r="K76" s="3">
        <f t="shared" si="8"/>
        <v>27.468139367630776</v>
      </c>
      <c r="O76" s="4"/>
      <c r="P76" s="4"/>
      <c r="Q76" s="4"/>
      <c r="R76" s="5"/>
      <c r="S76" s="6"/>
      <c r="T76" s="5"/>
      <c r="U76" s="6"/>
      <c r="V76" s="5"/>
    </row>
    <row r="77" spans="2:22" ht="12" customHeight="1" x14ac:dyDescent="0.2">
      <c r="B77" s="15" t="s">
        <v>23</v>
      </c>
      <c r="C77" s="12" t="s">
        <v>8</v>
      </c>
      <c r="D77" s="3">
        <f>'[2]humbjet sipas distrik.'!$B$13</f>
        <v>39350650.000000007</v>
      </c>
      <c r="E77" s="3">
        <f>'[2]humbjet sipas distrik.'!$C$13</f>
        <v>31724531.302140001</v>
      </c>
      <c r="F77" s="3">
        <f>'[2]humbjet sipas distrik.'!$F$13</f>
        <v>6565027.6229802938</v>
      </c>
      <c r="G77" s="3">
        <f t="shared" si="6"/>
        <v>16.683403255042276</v>
      </c>
      <c r="H77" s="3">
        <f>'[2]humbjet sipas distrik.'!$H$13</f>
        <v>1061091.0748797124</v>
      </c>
      <c r="I77" s="3">
        <f t="shared" si="7"/>
        <v>2.6965020269797635</v>
      </c>
      <c r="J77" s="3">
        <f t="shared" si="8"/>
        <v>7626118.6978600062</v>
      </c>
      <c r="K77" s="3">
        <f t="shared" si="8"/>
        <v>19.37990528202204</v>
      </c>
    </row>
    <row r="78" spans="2:22" ht="12" customHeight="1" x14ac:dyDescent="0.2">
      <c r="B78" s="15"/>
      <c r="C78" s="12" t="s">
        <v>9</v>
      </c>
      <c r="D78" s="3">
        <f>'[3]humbjet sipas distrik.'!$B$13</f>
        <v>31849111.199999992</v>
      </c>
      <c r="E78" s="3">
        <f>'[3]humbjet sipas distrik.'!$C$13</f>
        <v>26320992</v>
      </c>
      <c r="F78" s="3">
        <f>'[3]humbjet sipas distrik.'!$F$13</f>
        <v>5217504.3645469239</v>
      </c>
      <c r="G78" s="3">
        <f t="shared" si="6"/>
        <v>16.381946522096118</v>
      </c>
      <c r="H78" s="3">
        <f>'[3]humbjet sipas distrik.'!$H$13</f>
        <v>310614.83545306791</v>
      </c>
      <c r="I78" s="3">
        <f t="shared" si="7"/>
        <v>0.975270027168193</v>
      </c>
      <c r="J78" s="3">
        <f t="shared" si="8"/>
        <v>5528119.1999999918</v>
      </c>
      <c r="K78" s="3">
        <f t="shared" si="8"/>
        <v>17.357216549264312</v>
      </c>
    </row>
    <row r="79" spans="2:22" ht="12" customHeight="1" x14ac:dyDescent="0.2">
      <c r="B79" s="15"/>
      <c r="C79" s="12" t="s">
        <v>10</v>
      </c>
      <c r="D79" s="3">
        <f>'[4]humbjet sipas distrik.'!$B$13</f>
        <v>34231725.800000012</v>
      </c>
      <c r="E79" s="3">
        <f>'[4]humbjet sipas distrik.'!$C$13</f>
        <v>27984038.000000004</v>
      </c>
      <c r="F79" s="3">
        <f>'[4]humbjet sipas distrik.'!$F$13</f>
        <v>5622714.2307643518</v>
      </c>
      <c r="G79" s="3">
        <f t="shared" si="6"/>
        <v>16.425447737035654</v>
      </c>
      <c r="H79" s="3">
        <f>'[4]humbjet sipas distrik.'!$H$13</f>
        <v>624973.56923565641</v>
      </c>
      <c r="I79" s="3">
        <f t="shared" si="7"/>
        <v>1.8257144640824863</v>
      </c>
      <c r="J79" s="3">
        <f t="shared" si="8"/>
        <v>6247687.8000000082</v>
      </c>
      <c r="K79" s="3">
        <f t="shared" si="8"/>
        <v>18.251162201118142</v>
      </c>
    </row>
    <row r="80" spans="2:22" ht="12" customHeight="1" x14ac:dyDescent="0.2">
      <c r="B80" s="15"/>
      <c r="C80" s="12" t="s">
        <v>11</v>
      </c>
      <c r="D80" s="3">
        <f>'[5]humbjet sipas distrik.'!$B$13</f>
        <v>30348531.399999995</v>
      </c>
      <c r="E80" s="3">
        <f>'[5]humbjet sipas distrik.'!$C$13</f>
        <v>26312191</v>
      </c>
      <c r="F80" s="3">
        <f>'[5]humbjet sipas distrik.'!$F$13</f>
        <v>3846250.6242383779</v>
      </c>
      <c r="G80" s="3">
        <f t="shared" si="6"/>
        <v>12.673597195014116</v>
      </c>
      <c r="H80" s="3">
        <f>'[5]humbjet sipas distrik.'!$H$13</f>
        <v>190089.77576161688</v>
      </c>
      <c r="I80" s="3">
        <f t="shared" si="7"/>
        <v>0.62635576415937189</v>
      </c>
      <c r="J80" s="3">
        <f t="shared" si="8"/>
        <v>4036340.3999999948</v>
      </c>
      <c r="K80" s="3">
        <f t="shared" si="8"/>
        <v>13.299952959173488</v>
      </c>
    </row>
    <row r="81" spans="1:13" ht="12" customHeight="1" x14ac:dyDescent="0.2">
      <c r="B81" s="15"/>
      <c r="C81" s="12" t="s">
        <v>2</v>
      </c>
      <c r="D81" s="3">
        <f>'[6]humbjet sipas distrik.'!$B$13</f>
        <v>31480777</v>
      </c>
      <c r="E81" s="3">
        <f>'[6]humbjet sipas distrik.'!$C$13</f>
        <v>27565234</v>
      </c>
      <c r="F81" s="3">
        <f>'[6]humbjet sipas distrik.'!$F$13</f>
        <v>3648354.6836909601</v>
      </c>
      <c r="G81" s="3">
        <f t="shared" si="6"/>
        <v>11.589150686118579</v>
      </c>
      <c r="H81" s="3">
        <f>'[6]humbjet sipas distrik.'!$H$13</f>
        <v>267188.31630903995</v>
      </c>
      <c r="I81" s="3">
        <f t="shared" si="7"/>
        <v>0.84873482096404407</v>
      </c>
      <c r="J81" s="3">
        <f t="shared" si="8"/>
        <v>3915543</v>
      </c>
      <c r="K81" s="3">
        <f t="shared" si="8"/>
        <v>12.437885507082623</v>
      </c>
    </row>
    <row r="82" spans="1:13" ht="12" customHeight="1" x14ac:dyDescent="0.2">
      <c r="B82" s="15"/>
      <c r="C82" s="12" t="s">
        <v>12</v>
      </c>
      <c r="D82" s="3">
        <f>'[7]humbjet sipas distrik.'!$B$13</f>
        <v>29558356</v>
      </c>
      <c r="E82" s="3">
        <f>'[7]humbjet sipas distrik.'!$C$13</f>
        <v>26150253</v>
      </c>
      <c r="F82" s="3">
        <f>'[7]humbjet sipas distrik.'!$F$13</f>
        <v>2655040.0027629449</v>
      </c>
      <c r="G82" s="3">
        <f t="shared" si="6"/>
        <v>8.9823669583076438</v>
      </c>
      <c r="H82" s="3">
        <f>'[7]humbjet sipas distrik.'!$H$13</f>
        <v>753062.9972370551</v>
      </c>
      <c r="I82" s="3">
        <f t="shared" si="7"/>
        <v>2.5477161085584568</v>
      </c>
      <c r="J82" s="3">
        <f t="shared" si="8"/>
        <v>3408103</v>
      </c>
      <c r="K82" s="3">
        <f t="shared" si="8"/>
        <v>11.530083066866101</v>
      </c>
    </row>
    <row r="83" spans="1:13" ht="12" customHeight="1" x14ac:dyDescent="0.2">
      <c r="B83" s="15"/>
      <c r="C83" s="12" t="s">
        <v>13</v>
      </c>
      <c r="D83" s="3">
        <f>'[8]humbjet sipas distrik.'!$B$13</f>
        <v>32342747.199999996</v>
      </c>
      <c r="E83" s="3">
        <f>'[8]humbjet sipas distrik.'!$C$13</f>
        <v>28924430</v>
      </c>
      <c r="F83" s="3">
        <f>'[8]humbjet sipas distrik.'!$F$13</f>
        <v>3406679.2423102362</v>
      </c>
      <c r="G83" s="3">
        <f t="shared" si="6"/>
        <v>10.533054663675065</v>
      </c>
      <c r="H83" s="3">
        <f>'[8]humbjet sipas distrik.'!$H$13</f>
        <v>11637.957689759322</v>
      </c>
      <c r="I83" s="3">
        <f t="shared" si="7"/>
        <v>3.5983207047295358E-2</v>
      </c>
      <c r="J83" s="3">
        <f t="shared" si="8"/>
        <v>3418317.1999999955</v>
      </c>
      <c r="K83" s="3">
        <f t="shared" si="8"/>
        <v>10.56903787072236</v>
      </c>
    </row>
    <row r="84" spans="1:13" ht="12" customHeight="1" x14ac:dyDescent="0.2">
      <c r="B84" s="15"/>
      <c r="C84" s="12" t="s">
        <v>14</v>
      </c>
      <c r="D84" s="3">
        <f>'[9]humbjet sipas distrik.'!$B$13</f>
        <v>32140974.399999995</v>
      </c>
      <c r="E84" s="3">
        <f>'[9]humbjet sipas distrik.'!$C$13</f>
        <v>28376823.000000004</v>
      </c>
      <c r="F84" s="3">
        <f>'[9]humbjet sipas distrik.'!$F$13</f>
        <v>3102632.2341511543</v>
      </c>
      <c r="G84" s="3">
        <f t="shared" si="6"/>
        <v>9.6531990459852235</v>
      </c>
      <c r="H84" s="3">
        <f>'[9]humbjet sipas distrik.'!$H$13</f>
        <v>661519.16584883677</v>
      </c>
      <c r="I84" s="3">
        <f t="shared" si="7"/>
        <v>2.0581801833887052</v>
      </c>
      <c r="J84" s="3">
        <f t="shared" si="8"/>
        <v>3764151.3999999911</v>
      </c>
      <c r="K84" s="3">
        <f t="shared" si="8"/>
        <v>11.711379229373929</v>
      </c>
    </row>
    <row r="85" spans="1:13" ht="12" customHeight="1" x14ac:dyDescent="0.2">
      <c r="B85" s="15"/>
      <c r="C85" s="12" t="s">
        <v>15</v>
      </c>
      <c r="D85" s="3">
        <f>'[10]humbjet sipas distrik.'!$B$13</f>
        <v>29908387.799999997</v>
      </c>
      <c r="E85" s="3">
        <f>'[10]humbjet sipas distrik.'!$C$13</f>
        <v>26171221</v>
      </c>
      <c r="F85" s="3">
        <f>'[10]humbjet sipas distrik.'!$F$13</f>
        <v>2871126.5864146645</v>
      </c>
      <c r="G85" s="3">
        <f t="shared" si="6"/>
        <v>9.5997370557521808</v>
      </c>
      <c r="H85" s="3">
        <f>'[10]humbjet sipas distrik.'!$H$13</f>
        <v>866040.2135853325</v>
      </c>
      <c r="I85" s="3">
        <f t="shared" si="7"/>
        <v>2.8956432535802969</v>
      </c>
      <c r="J85" s="3">
        <f t="shared" ref="J85:K88" si="9">F85+H85</f>
        <v>3737166.799999997</v>
      </c>
      <c r="K85" s="3">
        <f t="shared" si="9"/>
        <v>12.495380309332479</v>
      </c>
    </row>
    <row r="86" spans="1:13" ht="12" customHeight="1" x14ac:dyDescent="0.2">
      <c r="B86" s="15"/>
      <c r="C86" s="12" t="s">
        <v>16</v>
      </c>
      <c r="D86" s="3">
        <f>'[11]humbjet sipas distrik.'!$B$13</f>
        <v>32849227.000000007</v>
      </c>
      <c r="E86" s="3">
        <f>'[11]humbjet sipas distrik.'!$C$13</f>
        <v>28452890.455576409</v>
      </c>
      <c r="F86" s="3">
        <f>'[11]humbjet sipas distrik.'!$F$13</f>
        <v>3247335.1356001222</v>
      </c>
      <c r="G86" s="3">
        <f t="shared" si="6"/>
        <v>9.8855754980174169</v>
      </c>
      <c r="H86" s="3">
        <f>'[11]humbjet sipas distrik.'!$H$13</f>
        <v>1149001.4088234766</v>
      </c>
      <c r="I86" s="3">
        <f t="shared" si="7"/>
        <v>3.4978034911551386</v>
      </c>
      <c r="J86" s="3">
        <f t="shared" si="9"/>
        <v>4396336.5444235988</v>
      </c>
      <c r="K86" s="3">
        <f t="shared" si="9"/>
        <v>13.383378989172556</v>
      </c>
    </row>
    <row r="87" spans="1:13" ht="12" customHeight="1" x14ac:dyDescent="0.2">
      <c r="B87" s="15"/>
      <c r="C87" s="12" t="s">
        <v>17</v>
      </c>
      <c r="D87" s="3">
        <f>'[12]humbjet sipas distrik.'!$B$13</f>
        <v>33979621</v>
      </c>
      <c r="E87" s="3">
        <f>'[12]humbjet sipas distrik.'!$C$13</f>
        <v>28558308.183364615</v>
      </c>
      <c r="F87" s="3">
        <f>'[12]humbjet sipas distrik.'!$F$13</f>
        <v>3848540.8656689911</v>
      </c>
      <c r="G87" s="3">
        <f t="shared" si="6"/>
        <v>11.32602646059234</v>
      </c>
      <c r="H87" s="3">
        <f>'[12]humbjet sipas distrik.'!$H$13</f>
        <v>1572771.950966394</v>
      </c>
      <c r="I87" s="3">
        <f t="shared" si="7"/>
        <v>4.6285741414431723</v>
      </c>
      <c r="J87" s="3">
        <f t="shared" si="9"/>
        <v>5421312.8166353852</v>
      </c>
      <c r="K87" s="3">
        <f t="shared" si="9"/>
        <v>15.954600602035512</v>
      </c>
    </row>
    <row r="88" spans="1:13" ht="12" customHeight="1" x14ac:dyDescent="0.2">
      <c r="B88" s="15"/>
      <c r="C88" s="12" t="s">
        <v>18</v>
      </c>
      <c r="D88" s="3">
        <f>'[13]humbjet sipas distrik.'!$B$13</f>
        <v>43215466.400000006</v>
      </c>
      <c r="E88" s="3">
        <f>'[13]humbjet sipas distrik.'!$C$13</f>
        <v>35194188.63894102</v>
      </c>
      <c r="F88" s="3">
        <f>'[13]humbjet sipas distrik.'!$F$13</f>
        <v>5079744.9011421138</v>
      </c>
      <c r="G88" s="3">
        <f t="shared" si="6"/>
        <v>11.754460438131735</v>
      </c>
      <c r="H88" s="3">
        <f>'[13]humbjet sipas distrik.'!$H$13</f>
        <v>2941532.8599168723</v>
      </c>
      <c r="I88" s="3">
        <f t="shared" si="7"/>
        <v>6.8066669295899862</v>
      </c>
      <c r="J88" s="3">
        <f t="shared" si="9"/>
        <v>8021277.7610589862</v>
      </c>
      <c r="K88" s="3">
        <f t="shared" si="9"/>
        <v>18.561127367721721</v>
      </c>
    </row>
    <row r="89" spans="1:13" ht="12" customHeight="1" x14ac:dyDescent="0.2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2" customHeight="1" x14ac:dyDescent="0.2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12" customHeight="1" x14ac:dyDescent="0.2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12" customHeight="1" x14ac:dyDescent="0.2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12" customHeight="1" x14ac:dyDescent="0.2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12" customHeight="1" x14ac:dyDescent="0.2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12" customHeight="1" x14ac:dyDescent="0.2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12" customHeight="1" x14ac:dyDescent="0.2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12" customHeight="1" x14ac:dyDescent="0.2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2" customHeight="1" x14ac:dyDescent="0.2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12" customHeight="1" x14ac:dyDescent="0.2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2" customHeight="1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2" customHeight="1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2" customHeight="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2" customHeight="1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2" customHeight="1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2" customHeight="1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2" customHeight="1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2" customHeight="1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2" customHeight="1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2" customHeigh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2" customHeight="1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2" customHeigh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2" customHeight="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2" customHeight="1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2" customHeight="1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2" customHeight="1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2" customHeight="1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2" customHeight="1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2" customHeight="1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2" customHeight="1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2" customHeight="1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</row>
  </sheetData>
  <mergeCells count="13">
    <mergeCell ref="B2:K2"/>
    <mergeCell ref="B3:B4"/>
    <mergeCell ref="C3:C4"/>
    <mergeCell ref="F3:G3"/>
    <mergeCell ref="H3:I3"/>
    <mergeCell ref="J3:K3"/>
    <mergeCell ref="B77:B88"/>
    <mergeCell ref="B5:B16"/>
    <mergeCell ref="B17:B28"/>
    <mergeCell ref="B29:B40"/>
    <mergeCell ref="B41:B52"/>
    <mergeCell ref="B53:B64"/>
    <mergeCell ref="B65:B76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Realizimet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GCDA-01</cp:lastModifiedBy>
  <dcterms:created xsi:type="dcterms:W3CDTF">2020-12-14T10:09:21Z</dcterms:created>
  <dcterms:modified xsi:type="dcterms:W3CDTF">2020-12-22T11:09:16Z</dcterms:modified>
</cp:coreProperties>
</file>