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3890" yWindow="-15" windowWidth="13950" windowHeight="13365"/>
  </bookViews>
  <sheets>
    <sheet name="Realizations 201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Muaji">'[1]Raportet 2016'!$B$33:$B$44</definedName>
    <definedName name="Viti">'[2]Realizimet 2016'!#REF!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8" i="1" l="1"/>
  <c r="F88" i="1"/>
  <c r="J88" i="1" s="1"/>
  <c r="E88" i="1"/>
  <c r="D88" i="1"/>
  <c r="H87" i="1"/>
  <c r="F87" i="1"/>
  <c r="J87" i="1" s="1"/>
  <c r="E87" i="1"/>
  <c r="D87" i="1"/>
  <c r="H86" i="1"/>
  <c r="F86" i="1"/>
  <c r="J86" i="1" s="1"/>
  <c r="E86" i="1"/>
  <c r="D86" i="1"/>
  <c r="H85" i="1"/>
  <c r="F85" i="1"/>
  <c r="J85" i="1" s="1"/>
  <c r="E85" i="1"/>
  <c r="D85" i="1"/>
  <c r="H84" i="1"/>
  <c r="F84" i="1"/>
  <c r="J84" i="1" s="1"/>
  <c r="E84" i="1"/>
  <c r="D84" i="1"/>
  <c r="H83" i="1"/>
  <c r="F83" i="1"/>
  <c r="J83" i="1" s="1"/>
  <c r="E83" i="1"/>
  <c r="D83" i="1"/>
  <c r="H82" i="1"/>
  <c r="F82" i="1"/>
  <c r="J82" i="1" s="1"/>
  <c r="E82" i="1"/>
  <c r="D82" i="1"/>
  <c r="H81" i="1"/>
  <c r="F81" i="1"/>
  <c r="J81" i="1" s="1"/>
  <c r="E81" i="1"/>
  <c r="D81" i="1"/>
  <c r="H80" i="1"/>
  <c r="F80" i="1"/>
  <c r="J80" i="1" s="1"/>
  <c r="E80" i="1"/>
  <c r="D80" i="1"/>
  <c r="H79" i="1"/>
  <c r="F79" i="1"/>
  <c r="J79" i="1" s="1"/>
  <c r="E79" i="1"/>
  <c r="D79" i="1"/>
  <c r="H78" i="1"/>
  <c r="F78" i="1"/>
  <c r="E78" i="1"/>
  <c r="D78" i="1"/>
  <c r="H77" i="1"/>
  <c r="F77" i="1"/>
  <c r="E77" i="1"/>
  <c r="D77" i="1"/>
  <c r="H76" i="1"/>
  <c r="F76" i="1"/>
  <c r="E76" i="1"/>
  <c r="D76" i="1"/>
  <c r="H75" i="1"/>
  <c r="F75" i="1"/>
  <c r="E75" i="1"/>
  <c r="D75" i="1"/>
  <c r="H74" i="1"/>
  <c r="F74" i="1"/>
  <c r="E74" i="1"/>
  <c r="D74" i="1"/>
  <c r="H73" i="1"/>
  <c r="F73" i="1"/>
  <c r="E73" i="1"/>
  <c r="D73" i="1"/>
  <c r="H72" i="1"/>
  <c r="F72" i="1"/>
  <c r="E72" i="1"/>
  <c r="D72" i="1"/>
  <c r="H71" i="1"/>
  <c r="F71" i="1"/>
  <c r="E71" i="1"/>
  <c r="D71" i="1"/>
  <c r="H70" i="1"/>
  <c r="F70" i="1"/>
  <c r="E70" i="1"/>
  <c r="D70" i="1"/>
  <c r="H69" i="1"/>
  <c r="F69" i="1"/>
  <c r="E69" i="1"/>
  <c r="D69" i="1"/>
  <c r="H68" i="1"/>
  <c r="F68" i="1"/>
  <c r="E68" i="1"/>
  <c r="D68" i="1"/>
  <c r="H67" i="1"/>
  <c r="F67" i="1"/>
  <c r="E67" i="1"/>
  <c r="D67" i="1"/>
  <c r="H66" i="1"/>
  <c r="I66" i="1" s="1"/>
  <c r="F66" i="1"/>
  <c r="E66" i="1"/>
  <c r="D66" i="1"/>
  <c r="H65" i="1"/>
  <c r="F65" i="1"/>
  <c r="E65" i="1"/>
  <c r="D65" i="1"/>
  <c r="H64" i="1"/>
  <c r="I64" i="1" s="1"/>
  <c r="F64" i="1"/>
  <c r="E64" i="1"/>
  <c r="D64" i="1"/>
  <c r="H63" i="1"/>
  <c r="F63" i="1"/>
  <c r="E63" i="1"/>
  <c r="D63" i="1"/>
  <c r="H62" i="1"/>
  <c r="I62" i="1" s="1"/>
  <c r="F62" i="1"/>
  <c r="E62" i="1"/>
  <c r="D62" i="1"/>
  <c r="H61" i="1"/>
  <c r="F61" i="1"/>
  <c r="E61" i="1"/>
  <c r="D61" i="1"/>
  <c r="H60" i="1"/>
  <c r="I60" i="1" s="1"/>
  <c r="F60" i="1"/>
  <c r="E60" i="1"/>
  <c r="D60" i="1"/>
  <c r="H59" i="1"/>
  <c r="F59" i="1"/>
  <c r="E59" i="1"/>
  <c r="D59" i="1"/>
  <c r="H58" i="1"/>
  <c r="I58" i="1" s="1"/>
  <c r="F58" i="1"/>
  <c r="E58" i="1"/>
  <c r="D58" i="1"/>
  <c r="H57" i="1"/>
  <c r="F57" i="1"/>
  <c r="E57" i="1"/>
  <c r="D57" i="1"/>
  <c r="H56" i="1"/>
  <c r="I56" i="1" s="1"/>
  <c r="F56" i="1"/>
  <c r="E56" i="1"/>
  <c r="D56" i="1"/>
  <c r="H55" i="1"/>
  <c r="F55" i="1"/>
  <c r="E55" i="1"/>
  <c r="D55" i="1"/>
  <c r="H54" i="1"/>
  <c r="I54" i="1" s="1"/>
  <c r="F54" i="1"/>
  <c r="E54" i="1"/>
  <c r="D54" i="1"/>
  <c r="H53" i="1"/>
  <c r="F53" i="1"/>
  <c r="E53" i="1"/>
  <c r="D53" i="1"/>
  <c r="H52" i="1"/>
  <c r="I52" i="1" s="1"/>
  <c r="F52" i="1"/>
  <c r="E52" i="1"/>
  <c r="D52" i="1"/>
  <c r="H51" i="1"/>
  <c r="F51" i="1"/>
  <c r="E51" i="1"/>
  <c r="D51" i="1"/>
  <c r="H50" i="1"/>
  <c r="I50" i="1" s="1"/>
  <c r="F50" i="1"/>
  <c r="E50" i="1"/>
  <c r="D50" i="1"/>
  <c r="H49" i="1"/>
  <c r="F49" i="1"/>
  <c r="E49" i="1"/>
  <c r="D49" i="1"/>
  <c r="H48" i="1"/>
  <c r="I48" i="1" s="1"/>
  <c r="F48" i="1"/>
  <c r="E48" i="1"/>
  <c r="D48" i="1"/>
  <c r="H47" i="1"/>
  <c r="F47" i="1"/>
  <c r="E47" i="1"/>
  <c r="D47" i="1"/>
  <c r="H46" i="1"/>
  <c r="I46" i="1" s="1"/>
  <c r="F46" i="1"/>
  <c r="E46" i="1"/>
  <c r="D46" i="1"/>
  <c r="H45" i="1"/>
  <c r="I45" i="1" s="1"/>
  <c r="F45" i="1"/>
  <c r="E45" i="1"/>
  <c r="D45" i="1"/>
  <c r="G45" i="1" s="1"/>
  <c r="H44" i="1"/>
  <c r="F44" i="1"/>
  <c r="E44" i="1"/>
  <c r="D44" i="1"/>
  <c r="H43" i="1"/>
  <c r="F43" i="1"/>
  <c r="J43" i="1" s="1"/>
  <c r="E43" i="1"/>
  <c r="D43" i="1"/>
  <c r="H42" i="1"/>
  <c r="F42" i="1"/>
  <c r="J42" i="1" s="1"/>
  <c r="E42" i="1"/>
  <c r="D42" i="1"/>
  <c r="G42" i="1" s="1"/>
  <c r="H41" i="1"/>
  <c r="F41" i="1"/>
  <c r="E41" i="1"/>
  <c r="D41" i="1"/>
  <c r="G41" i="1" s="1"/>
  <c r="H40" i="1"/>
  <c r="F40" i="1"/>
  <c r="J40" i="1" s="1"/>
  <c r="E40" i="1"/>
  <c r="D40" i="1"/>
  <c r="H39" i="1"/>
  <c r="F39" i="1"/>
  <c r="J39" i="1" s="1"/>
  <c r="E39" i="1"/>
  <c r="D39" i="1"/>
  <c r="H38" i="1"/>
  <c r="G38" i="1"/>
  <c r="F38" i="1"/>
  <c r="E38" i="1"/>
  <c r="D38" i="1"/>
  <c r="H37" i="1"/>
  <c r="I37" i="1" s="1"/>
  <c r="F37" i="1"/>
  <c r="E37" i="1"/>
  <c r="D37" i="1"/>
  <c r="G37" i="1" s="1"/>
  <c r="H36" i="1"/>
  <c r="F36" i="1"/>
  <c r="E36" i="1"/>
  <c r="D36" i="1"/>
  <c r="H35" i="1"/>
  <c r="F35" i="1"/>
  <c r="J35" i="1" s="1"/>
  <c r="E35" i="1"/>
  <c r="D35" i="1"/>
  <c r="H34" i="1"/>
  <c r="F34" i="1"/>
  <c r="J34" i="1" s="1"/>
  <c r="E34" i="1"/>
  <c r="D34" i="1"/>
  <c r="G34" i="1" s="1"/>
  <c r="H33" i="1"/>
  <c r="F33" i="1"/>
  <c r="E33" i="1"/>
  <c r="D33" i="1"/>
  <c r="G33" i="1" s="1"/>
  <c r="H32" i="1"/>
  <c r="F32" i="1"/>
  <c r="J32" i="1" s="1"/>
  <c r="E32" i="1"/>
  <c r="D32" i="1"/>
  <c r="H31" i="1"/>
  <c r="F31" i="1"/>
  <c r="J31" i="1" s="1"/>
  <c r="E31" i="1"/>
  <c r="D31" i="1"/>
  <c r="H30" i="1"/>
  <c r="G30" i="1"/>
  <c r="F30" i="1"/>
  <c r="E30" i="1"/>
  <c r="D30" i="1"/>
  <c r="H29" i="1"/>
  <c r="I29" i="1" s="1"/>
  <c r="F29" i="1"/>
  <c r="E29" i="1"/>
  <c r="D29" i="1"/>
  <c r="H28" i="1"/>
  <c r="F28" i="1"/>
  <c r="E28" i="1"/>
  <c r="D28" i="1"/>
  <c r="G28" i="1" s="1"/>
  <c r="H27" i="1"/>
  <c r="F27" i="1"/>
  <c r="E27" i="1"/>
  <c r="D27" i="1"/>
  <c r="H26" i="1"/>
  <c r="G26" i="1"/>
  <c r="F26" i="1"/>
  <c r="E26" i="1"/>
  <c r="D26" i="1"/>
  <c r="H25" i="1"/>
  <c r="I25" i="1" s="1"/>
  <c r="F25" i="1"/>
  <c r="E25" i="1"/>
  <c r="D25" i="1"/>
  <c r="H24" i="1"/>
  <c r="F24" i="1"/>
  <c r="E24" i="1"/>
  <c r="D24" i="1"/>
  <c r="H23" i="1"/>
  <c r="F23" i="1"/>
  <c r="E23" i="1"/>
  <c r="D23" i="1"/>
  <c r="I23" i="1" s="1"/>
  <c r="H22" i="1"/>
  <c r="F22" i="1"/>
  <c r="E22" i="1"/>
  <c r="D22" i="1"/>
  <c r="H21" i="1"/>
  <c r="F21" i="1"/>
  <c r="E21" i="1"/>
  <c r="D21" i="1"/>
  <c r="G21" i="1" s="1"/>
  <c r="H20" i="1"/>
  <c r="G20" i="1"/>
  <c r="F20" i="1"/>
  <c r="E20" i="1"/>
  <c r="D20" i="1"/>
  <c r="I19" i="1"/>
  <c r="H19" i="1"/>
  <c r="G19" i="1"/>
  <c r="F19" i="1"/>
  <c r="J19" i="1" s="1"/>
  <c r="E19" i="1"/>
  <c r="D19" i="1"/>
  <c r="H18" i="1"/>
  <c r="I18" i="1" s="1"/>
  <c r="F18" i="1"/>
  <c r="E18" i="1"/>
  <c r="D18" i="1"/>
  <c r="H17" i="1"/>
  <c r="I17" i="1" s="1"/>
  <c r="F17" i="1"/>
  <c r="E17" i="1"/>
  <c r="D17" i="1"/>
  <c r="G17" i="1" s="1"/>
  <c r="H16" i="1"/>
  <c r="F16" i="1"/>
  <c r="E16" i="1"/>
  <c r="D16" i="1"/>
  <c r="H15" i="1"/>
  <c r="F15" i="1"/>
  <c r="E15" i="1"/>
  <c r="D15" i="1"/>
  <c r="I15" i="1" s="1"/>
  <c r="H14" i="1"/>
  <c r="F14" i="1"/>
  <c r="J14" i="1" s="1"/>
  <c r="K14" i="1" s="1"/>
  <c r="E14" i="1"/>
  <c r="D14" i="1"/>
  <c r="G14" i="1" s="1"/>
  <c r="H13" i="1"/>
  <c r="J13" i="1" s="1"/>
  <c r="K13" i="1" s="1"/>
  <c r="F13" i="1"/>
  <c r="E13" i="1"/>
  <c r="D13" i="1"/>
  <c r="G13" i="1" s="1"/>
  <c r="H12" i="1"/>
  <c r="F12" i="1"/>
  <c r="G12" i="1" s="1"/>
  <c r="E12" i="1"/>
  <c r="D12" i="1"/>
  <c r="H11" i="1"/>
  <c r="G11" i="1"/>
  <c r="F11" i="1"/>
  <c r="J11" i="1" s="1"/>
  <c r="E11" i="1"/>
  <c r="D11" i="1"/>
  <c r="H10" i="1"/>
  <c r="I10" i="1" s="1"/>
  <c r="F10" i="1"/>
  <c r="E10" i="1"/>
  <c r="D10" i="1"/>
  <c r="H9" i="1"/>
  <c r="I9" i="1" s="1"/>
  <c r="F9" i="1"/>
  <c r="E9" i="1"/>
  <c r="D9" i="1"/>
  <c r="H8" i="1"/>
  <c r="F8" i="1"/>
  <c r="E8" i="1"/>
  <c r="D8" i="1"/>
  <c r="H7" i="1"/>
  <c r="F7" i="1"/>
  <c r="G7" i="1" s="1"/>
  <c r="E7" i="1"/>
  <c r="D7" i="1"/>
  <c r="I7" i="1" s="1"/>
  <c r="H6" i="1"/>
  <c r="F6" i="1"/>
  <c r="J6" i="1" s="1"/>
  <c r="K6" i="1" s="1"/>
  <c r="E6" i="1"/>
  <c r="D6" i="1"/>
  <c r="G6" i="1" s="1"/>
  <c r="H5" i="1"/>
  <c r="J5" i="1" s="1"/>
  <c r="K5" i="1" s="1"/>
  <c r="F5" i="1"/>
  <c r="E5" i="1"/>
  <c r="D5" i="1"/>
  <c r="G5" i="1" s="1"/>
  <c r="J7" i="1" l="1"/>
  <c r="K7" i="1" s="1"/>
  <c r="I5" i="1"/>
  <c r="I8" i="1"/>
  <c r="J8" i="1"/>
  <c r="K8" i="1" s="1"/>
  <c r="J9" i="1"/>
  <c r="K9" i="1" s="1"/>
  <c r="J10" i="1"/>
  <c r="K10" i="1" s="1"/>
  <c r="K11" i="1"/>
  <c r="I11" i="1"/>
  <c r="I13" i="1"/>
  <c r="I16" i="1"/>
  <c r="J16" i="1"/>
  <c r="K16" i="1" s="1"/>
  <c r="J17" i="1"/>
  <c r="K17" i="1" s="1"/>
  <c r="J18" i="1"/>
  <c r="K18" i="1" s="1"/>
  <c r="K19" i="1"/>
  <c r="J20" i="1"/>
  <c r="K20" i="1" s="1"/>
  <c r="J21" i="1"/>
  <c r="K21" i="1" s="1"/>
  <c r="I22" i="1"/>
  <c r="G22" i="1"/>
  <c r="J22" i="1"/>
  <c r="K22" i="1" s="1"/>
  <c r="J24" i="1"/>
  <c r="K24" i="1" s="1"/>
  <c r="J25" i="1"/>
  <c r="K25" i="1" s="1"/>
  <c r="I26" i="1"/>
  <c r="J28" i="1"/>
  <c r="K28" i="1" s="1"/>
  <c r="J29" i="1"/>
  <c r="K29" i="1" s="1"/>
  <c r="I30" i="1"/>
  <c r="I32" i="1"/>
  <c r="G35" i="1"/>
  <c r="I38" i="1"/>
  <c r="I40" i="1"/>
  <c r="G43" i="1"/>
  <c r="I6" i="1"/>
  <c r="J12" i="1"/>
  <c r="K12" i="1" s="1"/>
  <c r="I14" i="1"/>
  <c r="G15" i="1"/>
  <c r="J15" i="1"/>
  <c r="K15" i="1" s="1"/>
  <c r="I21" i="1"/>
  <c r="G23" i="1"/>
  <c r="J23" i="1"/>
  <c r="K23" i="1" s="1"/>
  <c r="G27" i="1"/>
  <c r="J27" i="1"/>
  <c r="K27" i="1" s="1"/>
  <c r="K31" i="1"/>
  <c r="K32" i="1"/>
  <c r="K35" i="1"/>
  <c r="I35" i="1"/>
  <c r="K39" i="1"/>
  <c r="K40" i="1"/>
  <c r="K43" i="1"/>
  <c r="I43" i="1"/>
  <c r="I68" i="1"/>
  <c r="G10" i="1"/>
  <c r="I12" i="1"/>
  <c r="G18" i="1"/>
  <c r="I20" i="1"/>
  <c r="G25" i="1"/>
  <c r="J26" i="1"/>
  <c r="K26" i="1" s="1"/>
  <c r="G29" i="1"/>
  <c r="G32" i="1"/>
  <c r="J37" i="1"/>
  <c r="K37" i="1" s="1"/>
  <c r="G40" i="1"/>
  <c r="J45" i="1"/>
  <c r="K45" i="1" s="1"/>
  <c r="K34" i="1"/>
  <c r="K42" i="1"/>
  <c r="J47" i="1"/>
  <c r="K47" i="1" s="1"/>
  <c r="G47" i="1"/>
  <c r="J49" i="1"/>
  <c r="K49" i="1" s="1"/>
  <c r="G49" i="1"/>
  <c r="J51" i="1"/>
  <c r="K51" i="1" s="1"/>
  <c r="G51" i="1"/>
  <c r="J53" i="1"/>
  <c r="K53" i="1" s="1"/>
  <c r="G53" i="1"/>
  <c r="J55" i="1"/>
  <c r="K55" i="1" s="1"/>
  <c r="G55" i="1"/>
  <c r="J57" i="1"/>
  <c r="K57" i="1" s="1"/>
  <c r="G57" i="1"/>
  <c r="J59" i="1"/>
  <c r="K59" i="1" s="1"/>
  <c r="G59" i="1"/>
  <c r="J61" i="1"/>
  <c r="K61" i="1" s="1"/>
  <c r="G61" i="1"/>
  <c r="J63" i="1"/>
  <c r="K63" i="1" s="1"/>
  <c r="G63" i="1"/>
  <c r="J65" i="1"/>
  <c r="K65" i="1" s="1"/>
  <c r="G65" i="1"/>
  <c r="J67" i="1"/>
  <c r="K67" i="1" s="1"/>
  <c r="G67" i="1"/>
  <c r="J69" i="1"/>
  <c r="K69" i="1" s="1"/>
  <c r="G69" i="1"/>
  <c r="J71" i="1"/>
  <c r="K71" i="1" s="1"/>
  <c r="G71" i="1"/>
  <c r="J73" i="1"/>
  <c r="K73" i="1" s="1"/>
  <c r="G73" i="1"/>
  <c r="J75" i="1"/>
  <c r="K75" i="1" s="1"/>
  <c r="G75" i="1"/>
  <c r="J77" i="1"/>
  <c r="K77" i="1" s="1"/>
  <c r="G77" i="1"/>
  <c r="K79" i="1"/>
  <c r="K81" i="1"/>
  <c r="K83" i="1"/>
  <c r="K85" i="1"/>
  <c r="K87" i="1"/>
  <c r="G24" i="1"/>
  <c r="I47" i="1"/>
  <c r="I49" i="1"/>
  <c r="I51" i="1"/>
  <c r="I53" i="1"/>
  <c r="I55" i="1"/>
  <c r="I57" i="1"/>
  <c r="I59" i="1"/>
  <c r="I61" i="1"/>
  <c r="I63" i="1"/>
  <c r="I65" i="1"/>
  <c r="I67" i="1"/>
  <c r="I69" i="1"/>
  <c r="I71" i="1"/>
  <c r="I73" i="1"/>
  <c r="I75" i="1"/>
  <c r="I77" i="1"/>
  <c r="I79" i="1"/>
  <c r="I81" i="1"/>
  <c r="I83" i="1"/>
  <c r="I85" i="1"/>
  <c r="I87" i="1"/>
  <c r="G8" i="1"/>
  <c r="I24" i="1"/>
  <c r="I28" i="1"/>
  <c r="G31" i="1"/>
  <c r="I34" i="1"/>
  <c r="J36" i="1"/>
  <c r="K36" i="1" s="1"/>
  <c r="G39" i="1"/>
  <c r="I42" i="1"/>
  <c r="J44" i="1"/>
  <c r="K44" i="1" s="1"/>
  <c r="G9" i="1"/>
  <c r="G16" i="1"/>
  <c r="I31" i="1"/>
  <c r="J33" i="1"/>
  <c r="K33" i="1" s="1"/>
  <c r="G36" i="1"/>
  <c r="I39" i="1"/>
  <c r="J41" i="1"/>
  <c r="K41" i="1" s="1"/>
  <c r="G44" i="1"/>
  <c r="I27" i="1"/>
  <c r="J30" i="1"/>
  <c r="K30" i="1" s="1"/>
  <c r="I36" i="1"/>
  <c r="J38" i="1"/>
  <c r="K38" i="1" s="1"/>
  <c r="I44" i="1"/>
  <c r="J46" i="1"/>
  <c r="K46" i="1" s="1"/>
  <c r="G46" i="1"/>
  <c r="J48" i="1"/>
  <c r="K48" i="1" s="1"/>
  <c r="G48" i="1"/>
  <c r="J50" i="1"/>
  <c r="K50" i="1" s="1"/>
  <c r="G50" i="1"/>
  <c r="J52" i="1"/>
  <c r="K52" i="1" s="1"/>
  <c r="G52" i="1"/>
  <c r="J54" i="1"/>
  <c r="K54" i="1" s="1"/>
  <c r="G54" i="1"/>
  <c r="J56" i="1"/>
  <c r="K56" i="1" s="1"/>
  <c r="G56" i="1"/>
  <c r="J58" i="1"/>
  <c r="K58" i="1" s="1"/>
  <c r="G58" i="1"/>
  <c r="J60" i="1"/>
  <c r="K60" i="1" s="1"/>
  <c r="G60" i="1"/>
  <c r="J62" i="1"/>
  <c r="K62" i="1" s="1"/>
  <c r="G62" i="1"/>
  <c r="J64" i="1"/>
  <c r="K64" i="1" s="1"/>
  <c r="G64" i="1"/>
  <c r="J66" i="1"/>
  <c r="K66" i="1" s="1"/>
  <c r="G66" i="1"/>
  <c r="J68" i="1"/>
  <c r="K68" i="1" s="1"/>
  <c r="G68" i="1"/>
  <c r="J70" i="1"/>
  <c r="K70" i="1" s="1"/>
  <c r="G70" i="1"/>
  <c r="J72" i="1"/>
  <c r="K72" i="1" s="1"/>
  <c r="G72" i="1"/>
  <c r="J74" i="1"/>
  <c r="K74" i="1" s="1"/>
  <c r="G74" i="1"/>
  <c r="J76" i="1"/>
  <c r="K76" i="1" s="1"/>
  <c r="G76" i="1"/>
  <c r="J78" i="1"/>
  <c r="K78" i="1" s="1"/>
  <c r="G78" i="1"/>
  <c r="K80" i="1"/>
  <c r="K82" i="1"/>
  <c r="K84" i="1"/>
  <c r="K86" i="1"/>
  <c r="K88" i="1"/>
  <c r="I33" i="1"/>
  <c r="I41" i="1"/>
  <c r="I70" i="1"/>
  <c r="I72" i="1"/>
  <c r="I74" i="1"/>
  <c r="I76" i="1"/>
  <c r="I78" i="1"/>
  <c r="I80" i="1"/>
  <c r="I82" i="1"/>
  <c r="I84" i="1"/>
  <c r="I86" i="1"/>
  <c r="I88" i="1"/>
  <c r="G79" i="1"/>
  <c r="G80" i="1"/>
  <c r="G81" i="1"/>
  <c r="G82" i="1"/>
  <c r="G83" i="1"/>
  <c r="G84" i="1"/>
  <c r="G85" i="1"/>
  <c r="G86" i="1"/>
  <c r="G87" i="1"/>
  <c r="G88" i="1"/>
</calcChain>
</file>

<file path=xl/sharedStrings.xml><?xml version="1.0" encoding="utf-8"?>
<sst xmlns="http://schemas.openxmlformats.org/spreadsheetml/2006/main" count="107" uniqueCount="29">
  <si>
    <t>kWh</t>
  </si>
  <si>
    <t>%</t>
  </si>
  <si>
    <t>Prizren</t>
  </si>
  <si>
    <t>April</t>
  </si>
  <si>
    <t>Losses by month and by district 2018</t>
  </si>
  <si>
    <t xml:space="preserve">Gjilan/Gnjilane
</t>
  </si>
  <si>
    <t>Ferizaj/Uroševac</t>
  </si>
  <si>
    <t>Gjakovë/Ðakovica</t>
  </si>
  <si>
    <t>Mitrovicë/Mitrovica</t>
  </si>
  <si>
    <t>Prishtinë/Priština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</si>
  <si>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</si>
  <si>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</si>
  <si>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</si>
  <si>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</si>
  <si>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</si>
  <si>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</si>
  <si>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</si>
  <si>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</si>
  <si>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</si>
  <si>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</si>
  <si>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</si>
  <si>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Load</t>
  </si>
  <si>
    <t>Realization</t>
  </si>
  <si>
    <t>Technical losses</t>
  </si>
  <si>
    <t>Commercial losses</t>
  </si>
  <si>
    <t>Total losses</t>
  </si>
  <si>
    <t>Districts</t>
  </si>
  <si>
    <t>Months</t>
  </si>
  <si>
    <t>Peja(Peć+HPP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</si>
</sst>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###\ ###\ 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0" fontId="4" fillId="0" borderId="0" xfId="2" applyFont="1"/>
    <xf numFmtId="0" fontId="5" fillId="0" borderId="2" xfId="2" applyFont="1" applyBorder="1" applyAlignment="1">
      <alignment horizontal="center" vertical="center"/>
    </xf>
    <xf numFmtId="43" fontId="6" fillId="0" borderId="2" xfId="1" applyFont="1" applyBorder="1" applyAlignment="1">
      <alignment horizontal="center" vertical="center"/>
    </xf>
    <xf numFmtId="165" fontId="4" fillId="0" borderId="0" xfId="2" applyNumberFormat="1" applyFont="1"/>
    <xf numFmtId="4" fontId="4" fillId="0" borderId="0" xfId="2" applyNumberFormat="1" applyFont="1"/>
    <xf numFmtId="3" fontId="4" fillId="0" borderId="0" xfId="2" applyNumberFormat="1" applyFont="1"/>
    <xf numFmtId="0" fontId="4" fillId="0" borderId="0" xfId="0" applyFont="1"/>
    <xf numFmtId="164" fontId="7" fillId="0" borderId="2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/>
    </xf>
    <xf numFmtId="0" fontId="7" fillId="0" borderId="2" xfId="2" applyFont="1" applyBorder="1" applyAlignment="1">
      <alignment horizontal="center" vertical="center" wrapText="1" readingOrder="1"/>
    </xf>
    <xf numFmtId="0" fontId="7" fillId="0" borderId="2" xfId="2" applyFont="1" applyBorder="1" applyAlignment="1">
      <alignment horizontal="center" vertical="center"/>
    </xf>
    <xf numFmtId="164" fontId="7" fillId="0" borderId="2" xfId="2" applyNumberFormat="1" applyFont="1" applyBorder="1" applyAlignment="1">
      <alignment horizontal="center" vertical="center" wrapText="1" shrinkToFit="1"/>
    </xf>
    <xf numFmtId="164" fontId="7" fillId="0" borderId="2" xfId="2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164" fontId="5" fillId="0" borderId="2" xfId="2" applyNumberFormat="1" applyFont="1" applyBorder="1" applyAlignment="1">
      <alignment horizontal="center" vertical="center" wrapText="1"/>
    </xf>
    <xf numFmtId="164" fontId="7" fillId="0" borderId="2" xfId="2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6\Raportet%20nga%20Sherifja\Raport%20janar_dhjetor%202016_PK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8\Raportet%20nga%20Sherifja\Raport%20per%20ZRrE-ne%20Gusht%20201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8\Raportet%20nga%20Sherifja\Raport%20per%20ZRrE-ne%20Shtator%20201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8\Raportet%20nga%20Sherifja\Raport%20per%20ZRrE-ne%20Tetor%20201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8\Raportet%20nga%20Sherifja\Raport%20per%20ZRrE-ne%20N&#235;ntor%20201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8\Raportet%20nga%20Sherifja\Raport%20per%20ZRrE-ne%20Dhjetor%20201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8\Raportet%20nga%20Sherifja\Raport%20per%20ZRrE-ne%20humbjet%20sipas%20distrikteve%20per%20(Janar%20-%20Gusht%20)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MCC/Datasetet/Datasetet%20finale/SHQ/Nr.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8\Raportet%20nga%20Sherifja\Raport%20per%20ZRrE-ne%20Janar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8\Raportet%20nga%20Sherifja\Raport%20per%20ZRrE-ne%20Shkurt%20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8\Raportet%20nga%20Sherifja\Raport%20per%20ZRrE-ne%20Mars%2020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8\Raportet%20nga%20Sherifja\Raport%20per%20ZRrE-ne%20Prill%2020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8\Raportet%20nga%20Sherifja\Raport%20per%20ZRrE-ne%20Maj%20201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8\Raportet%20nga%20Sherifja\Raport%20per%20ZRrE-ne%20Qershor%20201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8\Raportet%20nga%20Sherifja\Raport%20per%20ZRrE-ne%20Korrik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a 2016"/>
      <sheetName val="Raportet 2016"/>
      <sheetName val="Realizimet 2016"/>
      <sheetName val="KEK"/>
      <sheetName val="Bruto konsumi 1-2"/>
      <sheetName val="Konsumi dhe Humbjet"/>
      <sheetName val="Faturimi_Arkëtimi_Çmimi mesatar"/>
      <sheetName val="Sheet1"/>
    </sheetNames>
    <sheetDataSet>
      <sheetData sheetId="0"/>
      <sheetData sheetId="1">
        <row r="33">
          <cell r="B33" t="str">
            <v>Janar</v>
          </cell>
        </row>
        <row r="34">
          <cell r="B34" t="str">
            <v>Shkurt</v>
          </cell>
        </row>
        <row r="35">
          <cell r="B35" t="str">
            <v>Mars</v>
          </cell>
        </row>
        <row r="36">
          <cell r="B36" t="str">
            <v>Prill</v>
          </cell>
        </row>
        <row r="37">
          <cell r="B37" t="str">
            <v>Maj</v>
          </cell>
        </row>
        <row r="38">
          <cell r="B38" t="str">
            <v>Qershor</v>
          </cell>
        </row>
        <row r="39">
          <cell r="B39" t="str">
            <v>Korrik</v>
          </cell>
        </row>
        <row r="40">
          <cell r="B40" t="str">
            <v>Gusht</v>
          </cell>
        </row>
        <row r="41">
          <cell r="B41" t="str">
            <v>Shtator</v>
          </cell>
        </row>
        <row r="42">
          <cell r="B42" t="str">
            <v>Tetor</v>
          </cell>
        </row>
        <row r="43">
          <cell r="B43" t="str">
            <v>Nentor</v>
          </cell>
        </row>
        <row r="44">
          <cell r="B44" t="str">
            <v>Dhjetor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/>
      <sheetData sheetId="3">
        <row r="7">
          <cell r="B7">
            <v>107644973.59999999</v>
          </cell>
          <cell r="C7">
            <v>90463361</v>
          </cell>
          <cell r="F7">
            <v>11440540.042502904</v>
          </cell>
          <cell r="H7">
            <v>5741072.5574970897</v>
          </cell>
        </row>
        <row r="8">
          <cell r="B8">
            <v>42786585</v>
          </cell>
          <cell r="C8">
            <v>25857716</v>
          </cell>
          <cell r="F8">
            <v>3999421.6940847021</v>
          </cell>
          <cell r="H8">
            <v>12929447.305915298</v>
          </cell>
        </row>
        <row r="9">
          <cell r="B9">
            <v>40864503.000000007</v>
          </cell>
          <cell r="C9">
            <v>34324973</v>
          </cell>
          <cell r="F9">
            <v>4857249.3309733011</v>
          </cell>
          <cell r="H9">
            <v>1682280.6690267064</v>
          </cell>
        </row>
        <row r="10">
          <cell r="B10">
            <v>34515909</v>
          </cell>
          <cell r="C10">
            <v>29140536</v>
          </cell>
          <cell r="F10">
            <v>5144895.6958159795</v>
          </cell>
          <cell r="H10">
            <v>230477.3041840205</v>
          </cell>
        </row>
        <row r="11">
          <cell r="B11">
            <v>49864510</v>
          </cell>
          <cell r="C11">
            <v>43543110</v>
          </cell>
          <cell r="F11">
            <v>6136906.9564082529</v>
          </cell>
          <cell r="H11">
            <v>184493.04359174706</v>
          </cell>
        </row>
        <row r="12">
          <cell r="B12">
            <v>51014005.999999993</v>
          </cell>
          <cell r="C12">
            <v>44552243</v>
          </cell>
          <cell r="F12">
            <v>6337266.1505409582</v>
          </cell>
          <cell r="H12">
            <v>124496.84945903439</v>
          </cell>
        </row>
        <row r="13">
          <cell r="B13">
            <v>34594363</v>
          </cell>
          <cell r="C13">
            <v>31344732</v>
          </cell>
          <cell r="F13">
            <v>3159465.7257780018</v>
          </cell>
          <cell r="H13">
            <v>90165.274221998174</v>
          </cell>
        </row>
      </sheetData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/>
      <sheetData sheetId="3">
        <row r="7">
          <cell r="B7">
            <v>103738099.57000001</v>
          </cell>
          <cell r="C7">
            <v>84385370</v>
          </cell>
          <cell r="F7">
            <v>11186122.733779442</v>
          </cell>
          <cell r="H7">
            <v>8166606.8362205662</v>
          </cell>
        </row>
        <row r="8">
          <cell r="B8">
            <v>42596868</v>
          </cell>
          <cell r="C8">
            <v>22057874</v>
          </cell>
          <cell r="F8">
            <v>3705011.7530403999</v>
          </cell>
          <cell r="H8">
            <v>16833982.246959601</v>
          </cell>
        </row>
        <row r="9">
          <cell r="B9">
            <v>35866255.000000007</v>
          </cell>
          <cell r="C9">
            <v>28573233</v>
          </cell>
          <cell r="F9">
            <v>4141677.4371699966</v>
          </cell>
          <cell r="H9">
            <v>3151344.5628300109</v>
          </cell>
        </row>
        <row r="10">
          <cell r="B10">
            <v>30191060</v>
          </cell>
          <cell r="C10">
            <v>24618719</v>
          </cell>
          <cell r="F10">
            <v>4338417.9888421977</v>
          </cell>
          <cell r="H10">
            <v>1233923.0111578023</v>
          </cell>
        </row>
        <row r="11">
          <cell r="B11">
            <v>42886092</v>
          </cell>
          <cell r="C11">
            <v>36268566</v>
          </cell>
          <cell r="F11">
            <v>4982204.2046255991</v>
          </cell>
          <cell r="H11">
            <v>1635321.7953744009</v>
          </cell>
        </row>
        <row r="12">
          <cell r="B12">
            <v>46678291</v>
          </cell>
          <cell r="C12">
            <v>39511871</v>
          </cell>
          <cell r="F12">
            <v>5856752.9896284016</v>
          </cell>
          <cell r="H12">
            <v>1309667.0103715984</v>
          </cell>
        </row>
        <row r="13">
          <cell r="B13">
            <v>30921183</v>
          </cell>
          <cell r="C13">
            <v>26836819</v>
          </cell>
          <cell r="F13">
            <v>3200973.0258555985</v>
          </cell>
          <cell r="H13">
            <v>883390.97414440149</v>
          </cell>
        </row>
      </sheetData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/>
      <sheetData sheetId="3">
        <row r="7">
          <cell r="B7">
            <v>124087076.03</v>
          </cell>
          <cell r="C7">
            <v>96263883</v>
          </cell>
          <cell r="F7">
            <v>14664823.554253515</v>
          </cell>
          <cell r="H7">
            <v>13158369.475746486</v>
          </cell>
        </row>
        <row r="8">
          <cell r="B8">
            <v>57227242</v>
          </cell>
          <cell r="C8">
            <v>24741234</v>
          </cell>
          <cell r="F8">
            <v>4932287.838784568</v>
          </cell>
          <cell r="H8">
            <v>27553720.161215432</v>
          </cell>
        </row>
        <row r="9">
          <cell r="B9">
            <v>42053389</v>
          </cell>
          <cell r="C9">
            <v>31510065</v>
          </cell>
          <cell r="F9">
            <v>5362456.595432993</v>
          </cell>
          <cell r="H9">
            <v>5180867.404567007</v>
          </cell>
        </row>
        <row r="10">
          <cell r="B10">
            <v>34505054</v>
          </cell>
          <cell r="C10">
            <v>26945847</v>
          </cell>
          <cell r="F10">
            <v>5051003.1601605406</v>
          </cell>
          <cell r="H10">
            <v>2508203.8398394594</v>
          </cell>
        </row>
        <row r="11">
          <cell r="B11">
            <v>48558354</v>
          </cell>
          <cell r="C11">
            <v>39135791</v>
          </cell>
          <cell r="F11">
            <v>6238579.3634671671</v>
          </cell>
          <cell r="H11">
            <v>3183983.6365328329</v>
          </cell>
        </row>
        <row r="12">
          <cell r="B12">
            <v>52096804</v>
          </cell>
          <cell r="C12">
            <v>42379616</v>
          </cell>
          <cell r="F12">
            <v>6914517.6249461276</v>
          </cell>
          <cell r="H12">
            <v>2802670.3750538724</v>
          </cell>
        </row>
        <row r="13">
          <cell r="B13">
            <v>33888888</v>
          </cell>
          <cell r="C13">
            <v>29140749</v>
          </cell>
          <cell r="F13">
            <v>3790375.4554472971</v>
          </cell>
          <cell r="H13">
            <v>957763.54455270292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/>
      <sheetData sheetId="3">
        <row r="7">
          <cell r="B7">
            <v>148195346.25999999</v>
          </cell>
          <cell r="C7">
            <v>106640062.99999999</v>
          </cell>
          <cell r="F7">
            <v>19566651.182041414</v>
          </cell>
          <cell r="H7">
            <v>21988632.077958591</v>
          </cell>
        </row>
        <row r="8">
          <cell r="B8">
            <v>70543410</v>
          </cell>
          <cell r="C8">
            <v>26213553</v>
          </cell>
          <cell r="F8">
            <v>6883124.0388529021</v>
          </cell>
          <cell r="H8">
            <v>37446732.9611471</v>
          </cell>
        </row>
        <row r="9">
          <cell r="B9">
            <v>48421000</v>
          </cell>
          <cell r="C9">
            <v>33363553</v>
          </cell>
          <cell r="F9">
            <v>7090247.6463577002</v>
          </cell>
          <cell r="H9">
            <v>7967199.3536422998</v>
          </cell>
        </row>
        <row r="10">
          <cell r="B10">
            <v>39355810</v>
          </cell>
          <cell r="C10">
            <v>28989355</v>
          </cell>
          <cell r="F10">
            <v>6921701.933265199</v>
          </cell>
          <cell r="H10">
            <v>3444753.066734801</v>
          </cell>
        </row>
        <row r="11">
          <cell r="B11">
            <v>56613061</v>
          </cell>
          <cell r="C11">
            <v>42607192</v>
          </cell>
          <cell r="F11">
            <v>7965939.7274184953</v>
          </cell>
          <cell r="H11">
            <v>6039929.2725815047</v>
          </cell>
        </row>
        <row r="12">
          <cell r="B12">
            <v>56851211</v>
          </cell>
          <cell r="C12">
            <v>43255782</v>
          </cell>
          <cell r="F12">
            <v>8448641.3181794956</v>
          </cell>
          <cell r="H12">
            <v>5146787.6818205044</v>
          </cell>
        </row>
        <row r="13">
          <cell r="B13">
            <v>35991436</v>
          </cell>
          <cell r="C13">
            <v>29975660</v>
          </cell>
          <cell r="F13">
            <v>4389829.3065318959</v>
          </cell>
          <cell r="H13">
            <v>1625946.6934681041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/>
      <sheetData sheetId="3">
        <row r="7">
          <cell r="B7">
            <v>199909219.12</v>
          </cell>
          <cell r="C7">
            <v>143815434.00000003</v>
          </cell>
          <cell r="F7">
            <v>32689764.940211803</v>
          </cell>
          <cell r="H7">
            <v>23404020.179788172</v>
          </cell>
        </row>
        <row r="8">
          <cell r="B8">
            <v>94926543</v>
          </cell>
          <cell r="C8">
            <v>33013180.000000004</v>
          </cell>
          <cell r="F8">
            <v>10708700.641546203</v>
          </cell>
          <cell r="H8">
            <v>51204662.358453795</v>
          </cell>
        </row>
        <row r="9">
          <cell r="B9">
            <v>66855079</v>
          </cell>
          <cell r="C9">
            <v>42524008</v>
          </cell>
          <cell r="F9">
            <v>12136585.179044005</v>
          </cell>
          <cell r="H9">
            <v>12194485.820955995</v>
          </cell>
        </row>
        <row r="10">
          <cell r="B10">
            <v>52962910</v>
          </cell>
          <cell r="C10">
            <v>35760379.999999993</v>
          </cell>
          <cell r="F10">
            <v>10804606.053630199</v>
          </cell>
          <cell r="H10">
            <v>6397923.9463698082</v>
          </cell>
        </row>
        <row r="11">
          <cell r="B11">
            <v>76317080.000000015</v>
          </cell>
          <cell r="C11">
            <v>54877326</v>
          </cell>
          <cell r="F11">
            <v>13022386.026052507</v>
          </cell>
          <cell r="H11">
            <v>8417367.9739475083</v>
          </cell>
        </row>
        <row r="12">
          <cell r="B12">
            <v>73127398.999999985</v>
          </cell>
          <cell r="C12">
            <v>53328242</v>
          </cell>
          <cell r="F12">
            <v>13123657.476705903</v>
          </cell>
          <cell r="H12">
            <v>6675499.5232940819</v>
          </cell>
        </row>
        <row r="13">
          <cell r="B13">
            <v>47850987</v>
          </cell>
          <cell r="C13">
            <v>37751252.999999993</v>
          </cell>
          <cell r="F13">
            <v>6989219.5386854997</v>
          </cell>
          <cell r="H13">
            <v>3110514.4613145078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ar 2018"/>
      <sheetName val="Shkurt 2018 "/>
      <sheetName val="Mars 2018"/>
      <sheetName val="Prill 2018"/>
      <sheetName val="Maj 2018"/>
      <sheetName val="Qershor 2018"/>
      <sheetName val="Korrik 2018"/>
      <sheetName val="Gusht 2018 "/>
    </sheetNames>
    <sheetDataSet>
      <sheetData sheetId="0"/>
      <sheetData sheetId="1"/>
      <sheetData sheetId="2">
        <row r="8">
          <cell r="B8">
            <v>80631268.361040294</v>
          </cell>
          <cell r="C8">
            <v>27797660.399999999</v>
          </cell>
          <cell r="F8">
            <v>9181570.9808208402</v>
          </cell>
          <cell r="H8">
            <v>43652036.980219454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et 2010"/>
      <sheetName val="Realizimet 2011"/>
      <sheetName val="Realizimet 2012"/>
      <sheetName val="Realizimet 2013"/>
      <sheetName val="Realizimet 2014"/>
      <sheetName val="Realizimet 2015"/>
      <sheetName val="Realizimet 2016"/>
      <sheetName val="Realizimet 2017"/>
      <sheetName val="Realizimet 2018"/>
      <sheetName val="Realizimet 2019"/>
      <sheetName val="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/>
      <sheetData sheetId="3">
        <row r="7">
          <cell r="B7">
            <v>184023119.99000001</v>
          </cell>
          <cell r="C7">
            <v>124137627</v>
          </cell>
          <cell r="F7">
            <v>26691567.836131785</v>
          </cell>
          <cell r="H7">
            <v>33193925.153868224</v>
          </cell>
        </row>
        <row r="8">
          <cell r="B8">
            <v>88511692</v>
          </cell>
          <cell r="C8">
            <v>29328269</v>
          </cell>
          <cell r="F8">
            <v>9715862.9616270866</v>
          </cell>
          <cell r="H8">
            <v>49467560.038372912</v>
          </cell>
        </row>
        <row r="9">
          <cell r="B9">
            <v>59698039</v>
          </cell>
          <cell r="C9">
            <v>37880170</v>
          </cell>
          <cell r="F9">
            <v>10268343.353243625</v>
          </cell>
          <cell r="H9">
            <v>11549525.646756375</v>
          </cell>
        </row>
        <row r="10">
          <cell r="B10">
            <v>47887834</v>
          </cell>
          <cell r="C10">
            <v>32345004</v>
          </cell>
          <cell r="F10">
            <v>9049325.1884896997</v>
          </cell>
          <cell r="H10">
            <v>6493504.8115103003</v>
          </cell>
        </row>
        <row r="11">
          <cell r="B11">
            <v>69981285</v>
          </cell>
          <cell r="C11">
            <v>49000419</v>
          </cell>
          <cell r="F11">
            <v>11272560.785508158</v>
          </cell>
          <cell r="H11">
            <v>9708305.2144918423</v>
          </cell>
        </row>
        <row r="12">
          <cell r="B12">
            <v>65783462.184</v>
          </cell>
          <cell r="C12">
            <v>51393599</v>
          </cell>
          <cell r="F12">
            <v>10522091.501774095</v>
          </cell>
          <cell r="H12">
            <v>3867771.6822259054</v>
          </cell>
        </row>
        <row r="13">
          <cell r="B13">
            <v>41187914.600000001</v>
          </cell>
          <cell r="C13">
            <v>34806605</v>
          </cell>
          <cell r="F13">
            <v>5911315.1797351204</v>
          </cell>
          <cell r="H13">
            <v>469994.4202648811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/>
      <sheetData sheetId="3">
        <row r="7">
          <cell r="B7">
            <v>168450916.62</v>
          </cell>
          <cell r="C7">
            <v>116286469</v>
          </cell>
          <cell r="F7">
            <v>23274836.403495803</v>
          </cell>
          <cell r="H7">
            <v>28889611.216504201</v>
          </cell>
        </row>
        <row r="8">
          <cell r="B8">
            <v>79716494</v>
          </cell>
          <cell r="C8">
            <v>26294565</v>
          </cell>
          <cell r="F8">
            <v>7865033.1235346021</v>
          </cell>
          <cell r="H8">
            <v>45556895.876465395</v>
          </cell>
        </row>
        <row r="9">
          <cell r="B9">
            <v>53858511.000000007</v>
          </cell>
          <cell r="C9">
            <v>34226783</v>
          </cell>
          <cell r="F9">
            <v>8883707.1915017981</v>
          </cell>
          <cell r="H9">
            <v>10748020.808498209</v>
          </cell>
        </row>
        <row r="10">
          <cell r="B10">
            <v>42215764</v>
          </cell>
          <cell r="C10">
            <v>28113040.000000004</v>
          </cell>
          <cell r="F10">
            <v>7799001.9140910991</v>
          </cell>
          <cell r="H10">
            <v>6303722.0859088972</v>
          </cell>
        </row>
        <row r="11">
          <cell r="B11">
            <v>61281346.999999993</v>
          </cell>
          <cell r="C11">
            <v>42682226</v>
          </cell>
          <cell r="F11">
            <v>9622582.4069570024</v>
          </cell>
          <cell r="H11">
            <v>8976538.5930429902</v>
          </cell>
        </row>
        <row r="12">
          <cell r="B12">
            <v>58376751.200000003</v>
          </cell>
          <cell r="C12">
            <v>45104733.000000007</v>
          </cell>
          <cell r="F12">
            <v>9157050.7577531021</v>
          </cell>
          <cell r="H12">
            <v>4114967.4422468934</v>
          </cell>
        </row>
        <row r="13">
          <cell r="B13">
            <v>35790166.200000003</v>
          </cell>
          <cell r="C13">
            <v>29565399</v>
          </cell>
          <cell r="F13">
            <v>4862726.8586360002</v>
          </cell>
          <cell r="H13">
            <v>1362040.3413640028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/>
      <sheetData sheetId="3">
        <row r="7">
          <cell r="B7">
            <v>169682051.40000001</v>
          </cell>
          <cell r="C7">
            <v>121701200.13</v>
          </cell>
          <cell r="F7">
            <v>23503857.755880278</v>
          </cell>
          <cell r="H7">
            <v>24476993.514119733</v>
          </cell>
        </row>
        <row r="9">
          <cell r="B9">
            <v>54913257</v>
          </cell>
          <cell r="C9">
            <v>36554489.060000002</v>
          </cell>
          <cell r="F9">
            <v>8934337.6028118152</v>
          </cell>
          <cell r="H9">
            <v>9424430.3371881824</v>
          </cell>
        </row>
        <row r="10">
          <cell r="B10">
            <v>44170020</v>
          </cell>
          <cell r="C10">
            <v>30558782.66</v>
          </cell>
          <cell r="F10">
            <v>7335685.0003818609</v>
          </cell>
          <cell r="H10">
            <v>6275552.339618139</v>
          </cell>
        </row>
        <row r="11">
          <cell r="B11">
            <v>63451031</v>
          </cell>
          <cell r="C11">
            <v>46032522.82</v>
          </cell>
          <cell r="F11">
            <v>9509807.9415274262</v>
          </cell>
          <cell r="H11">
            <v>7908700.2384725735</v>
          </cell>
        </row>
        <row r="12">
          <cell r="B12">
            <v>61492437.999999993</v>
          </cell>
          <cell r="C12">
            <v>48434509.300000004</v>
          </cell>
          <cell r="F12">
            <v>9753060.7271046098</v>
          </cell>
          <cell r="H12">
            <v>3304867.9728953782</v>
          </cell>
        </row>
        <row r="13">
          <cell r="B13">
            <v>38296676</v>
          </cell>
          <cell r="C13">
            <v>32124025.66</v>
          </cell>
          <cell r="F13">
            <v>5102534.9914731374</v>
          </cell>
          <cell r="H13">
            <v>1070115.3485268624</v>
          </cell>
        </row>
      </sheetData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/>
      <sheetData sheetId="3">
        <row r="7">
          <cell r="B7">
            <v>116912987.8</v>
          </cell>
          <cell r="C7">
            <v>93276497</v>
          </cell>
          <cell r="F7">
            <v>13426458.506701399</v>
          </cell>
          <cell r="H7">
            <v>10210032.293298598</v>
          </cell>
        </row>
        <row r="8">
          <cell r="B8">
            <v>52633738</v>
          </cell>
          <cell r="C8">
            <v>24196723</v>
          </cell>
          <cell r="F8">
            <v>4927404.7887653001</v>
          </cell>
          <cell r="H8">
            <v>23509610.2112347</v>
          </cell>
        </row>
        <row r="9">
          <cell r="B9">
            <v>40368075</v>
          </cell>
          <cell r="C9">
            <v>31489388</v>
          </cell>
          <cell r="F9">
            <v>5340876.4184036991</v>
          </cell>
          <cell r="H9">
            <v>3537810.5815963009</v>
          </cell>
        </row>
        <row r="10">
          <cell r="B10">
            <v>33641040</v>
          </cell>
          <cell r="C10">
            <v>27105622</v>
          </cell>
          <cell r="F10">
            <v>4971235.4545295024</v>
          </cell>
          <cell r="H10">
            <v>1564182.5454704976</v>
          </cell>
        </row>
        <row r="11">
          <cell r="B11">
            <v>46927909.000000007</v>
          </cell>
          <cell r="C11">
            <v>39632461</v>
          </cell>
          <cell r="F11">
            <v>6065129.9598968048</v>
          </cell>
          <cell r="H11">
            <v>1230318.0401032027</v>
          </cell>
        </row>
        <row r="12">
          <cell r="B12">
            <v>49733748</v>
          </cell>
          <cell r="C12">
            <v>41638870</v>
          </cell>
          <cell r="F12">
            <v>6839083.3650890971</v>
          </cell>
          <cell r="H12">
            <v>1255794.6349109029</v>
          </cell>
        </row>
        <row r="13">
          <cell r="B13">
            <v>32692998</v>
          </cell>
          <cell r="C13">
            <v>29264075</v>
          </cell>
          <cell r="F13">
            <v>3137908.2296311995</v>
          </cell>
          <cell r="H13">
            <v>291014.7703688005</v>
          </cell>
        </row>
      </sheetData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/>
      <sheetData sheetId="3">
        <row r="7">
          <cell r="B7">
            <v>108335504.14000002</v>
          </cell>
          <cell r="C7">
            <v>86157808.000000015</v>
          </cell>
          <cell r="F7">
            <v>11790280.753445899</v>
          </cell>
          <cell r="H7">
            <v>10387415.386554101</v>
          </cell>
        </row>
        <row r="8">
          <cell r="B8">
            <v>44781075</v>
          </cell>
          <cell r="C8">
            <v>22922420</v>
          </cell>
          <cell r="F8">
            <v>4060368.0734952996</v>
          </cell>
          <cell r="H8">
            <v>17798286.926504701</v>
          </cell>
        </row>
        <row r="9">
          <cell r="B9">
            <v>37070308.999999993</v>
          </cell>
          <cell r="C9">
            <v>29452087</v>
          </cell>
          <cell r="F9">
            <v>4440820.2414811002</v>
          </cell>
          <cell r="H9">
            <v>3177401.7585188923</v>
          </cell>
        </row>
        <row r="10">
          <cell r="B10">
            <v>30981448</v>
          </cell>
          <cell r="C10">
            <v>25047600.999999996</v>
          </cell>
          <cell r="F10">
            <v>4472145.7749552988</v>
          </cell>
          <cell r="H10">
            <v>1461701.225044705</v>
          </cell>
        </row>
        <row r="11">
          <cell r="B11">
            <v>44239152</v>
          </cell>
          <cell r="C11">
            <v>36758028</v>
          </cell>
          <cell r="F11">
            <v>5388386.5781641994</v>
          </cell>
          <cell r="H11">
            <v>2092737.4218358006</v>
          </cell>
        </row>
        <row r="12">
          <cell r="B12">
            <v>48198698</v>
          </cell>
          <cell r="C12">
            <v>39262251</v>
          </cell>
          <cell r="F12">
            <v>6217992.7687309952</v>
          </cell>
          <cell r="H12">
            <v>2718454.2312690048</v>
          </cell>
        </row>
        <row r="13">
          <cell r="B13">
            <v>31924337</v>
          </cell>
          <cell r="C13">
            <v>27976525</v>
          </cell>
          <cell r="F13">
            <v>3510019.8535802984</v>
          </cell>
          <cell r="H13">
            <v>437792.14641970163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/>
      <sheetData sheetId="3">
        <row r="7">
          <cell r="B7">
            <v>102795228.19999999</v>
          </cell>
          <cell r="C7">
            <v>86086025</v>
          </cell>
          <cell r="F7">
            <v>10108310.199013701</v>
          </cell>
          <cell r="H7">
            <v>6600893.0009862874</v>
          </cell>
        </row>
        <row r="8">
          <cell r="B8">
            <v>41041754</v>
          </cell>
          <cell r="C8">
            <v>22521896</v>
          </cell>
          <cell r="F8">
            <v>3680182.7707954007</v>
          </cell>
          <cell r="H8">
            <v>14839675.229204599</v>
          </cell>
        </row>
        <row r="9">
          <cell r="B9">
            <v>35645844.000000007</v>
          </cell>
          <cell r="C9">
            <v>29110607</v>
          </cell>
          <cell r="F9">
            <v>4097783.7170479004</v>
          </cell>
          <cell r="H9">
            <v>2437453.282952107</v>
          </cell>
        </row>
        <row r="10">
          <cell r="B10">
            <v>29712569</v>
          </cell>
          <cell r="C10">
            <v>24642165</v>
          </cell>
          <cell r="F10">
            <v>4139759.2765867994</v>
          </cell>
          <cell r="H10">
            <v>930644.72341320058</v>
          </cell>
        </row>
        <row r="11">
          <cell r="B11">
            <v>41755177</v>
          </cell>
          <cell r="C11">
            <v>35869164</v>
          </cell>
          <cell r="F11">
            <v>4912830.8663357971</v>
          </cell>
          <cell r="H11">
            <v>973182.13366420288</v>
          </cell>
        </row>
        <row r="12">
          <cell r="B12">
            <v>45969991</v>
          </cell>
          <cell r="C12">
            <v>38678663.999999993</v>
          </cell>
          <cell r="F12">
            <v>5729102.4599276986</v>
          </cell>
          <cell r="H12">
            <v>1562224.5400723089</v>
          </cell>
        </row>
        <row r="13">
          <cell r="B13">
            <v>30861906</v>
          </cell>
          <cell r="C13">
            <v>27732651</v>
          </cell>
          <cell r="F13">
            <v>2905614.0139010805</v>
          </cell>
          <cell r="H13">
            <v>223640.98609891953</v>
          </cell>
        </row>
      </sheetData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/>
      <sheetData sheetId="3">
        <row r="7">
          <cell r="B7">
            <v>105536491.15000001</v>
          </cell>
          <cell r="C7">
            <v>88016734</v>
          </cell>
          <cell r="F7">
            <v>10954901.530949999</v>
          </cell>
          <cell r="H7">
            <v>6564855.6190500073</v>
          </cell>
        </row>
        <row r="8">
          <cell r="B8">
            <v>42253238</v>
          </cell>
          <cell r="C8">
            <v>24552934</v>
          </cell>
          <cell r="F8">
            <v>3894374.1693065995</v>
          </cell>
          <cell r="H8">
            <v>13805929.830693401</v>
          </cell>
        </row>
        <row r="9">
          <cell r="B9">
            <v>38893371.999999993</v>
          </cell>
          <cell r="C9">
            <v>32263185</v>
          </cell>
          <cell r="F9">
            <v>4494768.5889341999</v>
          </cell>
          <cell r="H9">
            <v>2135418.4110657927</v>
          </cell>
        </row>
        <row r="10">
          <cell r="B10">
            <v>32862228.000000004</v>
          </cell>
          <cell r="C10">
            <v>27462175</v>
          </cell>
          <cell r="F10">
            <v>4711638.4548938014</v>
          </cell>
          <cell r="H10">
            <v>688414.54510620236</v>
          </cell>
        </row>
        <row r="11">
          <cell r="B11">
            <v>46936783</v>
          </cell>
          <cell r="C11">
            <v>40631154.000000007</v>
          </cell>
          <cell r="F11">
            <v>5648390.9807650996</v>
          </cell>
          <cell r="H11">
            <v>657238.01923489291</v>
          </cell>
        </row>
        <row r="12">
          <cell r="B12">
            <v>49724716</v>
          </cell>
          <cell r="C12">
            <v>40969254.999999993</v>
          </cell>
          <cell r="F12">
            <v>6264395.1134314016</v>
          </cell>
          <cell r="H12">
            <v>2491065.8865686059</v>
          </cell>
        </row>
        <row r="13">
          <cell r="B13">
            <v>34111292</v>
          </cell>
          <cell r="C13">
            <v>30228126</v>
          </cell>
          <cell r="F13">
            <v>3648997.2654203009</v>
          </cell>
          <cell r="H13">
            <v>234168.73457969911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AR90"/>
  <sheetViews>
    <sheetView tabSelected="1" zoomScaleNormal="100" zoomScaleSheetLayoutView="100" workbookViewId="0">
      <selection activeCell="B2" sqref="B2:K2"/>
    </sheetView>
  </sheetViews>
  <sheetFormatPr defaultColWidth="9.140625" defaultRowHeight="12" customHeight="1" x14ac:dyDescent="0.2"/>
  <cols>
    <col min="1" max="1" width="3.28515625" style="1" customWidth="1"/>
    <col min="2" max="2" width="12.85546875" style="1" bestFit="1" customWidth="1"/>
    <col min="3" max="3" width="12.28515625" style="1" bestFit="1" customWidth="1"/>
    <col min="4" max="4" width="14.7109375" style="1" bestFit="1" customWidth="1"/>
    <col min="5" max="5" width="15" style="1" bestFit="1" customWidth="1"/>
    <col min="6" max="6" width="13.7109375" style="1" bestFit="1" customWidth="1"/>
    <col min="7" max="7" width="15" style="1" customWidth="1"/>
    <col min="8" max="8" width="14.42578125" style="1" bestFit="1" customWidth="1"/>
    <col min="9" max="9" width="13.85546875" style="1" customWidth="1"/>
    <col min="10" max="10" width="14.42578125" style="1" bestFit="1" customWidth="1"/>
    <col min="11" max="11" width="12.140625" style="1" customWidth="1"/>
    <col min="12" max="12" width="12.7109375" style="1" bestFit="1" customWidth="1"/>
    <col min="13" max="13" width="10.85546875" style="1" bestFit="1" customWidth="1"/>
    <col min="14" max="14" width="10.85546875" style="1" customWidth="1"/>
    <col min="15" max="15" width="10.5703125" style="1" customWidth="1"/>
    <col min="16" max="16" width="11.7109375" style="1" bestFit="1" customWidth="1"/>
    <col min="17" max="17" width="12.5703125" style="1" bestFit="1" customWidth="1"/>
    <col min="18" max="18" width="11.28515625" style="1" bestFit="1" customWidth="1"/>
    <col min="19" max="19" width="12.28515625" style="1" bestFit="1" customWidth="1"/>
    <col min="20" max="20" width="11.42578125" style="1" customWidth="1"/>
    <col min="21" max="21" width="11.7109375" style="1" customWidth="1"/>
    <col min="22" max="22" width="11.28515625" style="1" bestFit="1" customWidth="1"/>
    <col min="23" max="23" width="2.140625" style="1" customWidth="1"/>
    <col min="24" max="24" width="9.140625" style="1"/>
    <col min="25" max="25" width="9.5703125" style="1" customWidth="1"/>
    <col min="26" max="26" width="10.28515625" style="1" customWidth="1"/>
    <col min="27" max="27" width="11.28515625" style="1" customWidth="1"/>
    <col min="28" max="33" width="10.140625" style="1" customWidth="1"/>
    <col min="34" max="34" width="2.28515625" style="1" customWidth="1"/>
    <col min="35" max="36" width="9.140625" style="1"/>
    <col min="37" max="38" width="9.5703125" style="1" bestFit="1" customWidth="1"/>
    <col min="39" max="40" width="9.140625" style="1"/>
    <col min="41" max="41" width="10.42578125" style="1" customWidth="1"/>
    <col min="42" max="42" width="9.140625" style="1"/>
    <col min="43" max="43" width="9.5703125" style="1" bestFit="1" customWidth="1"/>
    <col min="44" max="16384" width="9.140625" style="1"/>
  </cols>
  <sheetData>
    <row r="2" spans="2:11" ht="12" customHeight="1" x14ac:dyDescent="0.2">
      <c r="B2" s="10" t="s">
        <v>4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ht="12" customHeight="1" x14ac:dyDescent="0.2">
      <c r="B3" s="11" t="s">
        <v>26</v>
      </c>
      <c r="C3" s="11" t="s">
        <v>27</v>
      </c>
      <c r="D3" s="9" t="s">
        <v>21</v>
      </c>
      <c r="E3" s="9" t="s">
        <v>22</v>
      </c>
      <c r="F3" s="12" t="s">
        <v>23</v>
      </c>
      <c r="G3" s="12"/>
      <c r="H3" s="12" t="s">
        <v>24</v>
      </c>
      <c r="I3" s="12"/>
      <c r="J3" s="12" t="s">
        <v>25</v>
      </c>
      <c r="K3" s="12"/>
    </row>
    <row r="4" spans="2:11" ht="12" customHeight="1" x14ac:dyDescent="0.2">
      <c r="B4" s="11"/>
      <c r="C4" s="11"/>
      <c r="D4" s="2" t="s">
        <v>0</v>
      </c>
      <c r="E4" s="2" t="s">
        <v>0</v>
      </c>
      <c r="F4" s="2" t="s">
        <v>0</v>
      </c>
      <c r="G4" s="2" t="s">
        <v>1</v>
      </c>
      <c r="H4" s="2" t="s">
        <v>0</v>
      </c>
      <c r="I4" s="2" t="s">
        <v>1</v>
      </c>
      <c r="J4" s="2" t="s">
        <v>0</v>
      </c>
      <c r="K4" s="2" t="s">
        <v>1</v>
      </c>
    </row>
    <row r="5" spans="2:11" ht="12" customHeight="1" x14ac:dyDescent="0.2">
      <c r="B5" s="14" t="s">
        <v>9</v>
      </c>
      <c r="C5" s="8" t="s">
        <v>10</v>
      </c>
      <c r="D5" s="3">
        <f>'[3]humbjet sipas distrik.'!$B$7</f>
        <v>184023119.99000001</v>
      </c>
      <c r="E5" s="3">
        <f>'[3]humbjet sipas distrik.'!$C$7</f>
        <v>124137627</v>
      </c>
      <c r="F5" s="3">
        <f>'[3]humbjet sipas distrik.'!$F$7</f>
        <v>26691567.836131785</v>
      </c>
      <c r="G5" s="3">
        <f t="shared" ref="G5:G68" si="0">F5/D5*100</f>
        <v>14.504464350774093</v>
      </c>
      <c r="H5" s="3">
        <f>'[3]humbjet sipas distrik.'!$H$7</f>
        <v>33193925.153868224</v>
      </c>
      <c r="I5" s="3">
        <f t="shared" ref="I5:I68" si="1">H5/D5*100</f>
        <v>18.0379102124081</v>
      </c>
      <c r="J5" s="3">
        <f t="shared" ref="J5:J68" si="2">F5+H5</f>
        <v>59885492.99000001</v>
      </c>
      <c r="K5" s="3">
        <f t="shared" ref="K5:K68" si="3">J5/D5*100</f>
        <v>32.542374563182193</v>
      </c>
    </row>
    <row r="6" spans="2:11" ht="12" customHeight="1" x14ac:dyDescent="0.2">
      <c r="B6" s="14"/>
      <c r="C6" s="8" t="s">
        <v>11</v>
      </c>
      <c r="D6" s="3">
        <f>'[4]humbjet sipas distrik.'!$B$7</f>
        <v>168450916.62</v>
      </c>
      <c r="E6" s="3">
        <f>'[4]humbjet sipas distrik.'!$C$7</f>
        <v>116286469</v>
      </c>
      <c r="F6" s="3">
        <f>'[4]humbjet sipas distrik.'!$F$7</f>
        <v>23274836.403495803</v>
      </c>
      <c r="G6" s="3">
        <f t="shared" si="0"/>
        <v>13.816984122443419</v>
      </c>
      <c r="H6" s="3">
        <f>'[4]humbjet sipas distrik.'!$H$7</f>
        <v>28889611.216504201</v>
      </c>
      <c r="I6" s="3">
        <f t="shared" si="1"/>
        <v>17.150165636483194</v>
      </c>
      <c r="J6" s="3">
        <f t="shared" si="2"/>
        <v>52164447.620000005</v>
      </c>
      <c r="K6" s="3">
        <f t="shared" si="3"/>
        <v>30.967149758926617</v>
      </c>
    </row>
    <row r="7" spans="2:11" ht="12" customHeight="1" x14ac:dyDescent="0.2">
      <c r="B7" s="14"/>
      <c r="C7" s="8" t="s">
        <v>12</v>
      </c>
      <c r="D7" s="3">
        <f>'[5]humbjet sipas distrik.'!$B$7</f>
        <v>169682051.40000001</v>
      </c>
      <c r="E7" s="3">
        <f>'[5]humbjet sipas distrik.'!$C$7</f>
        <v>121701200.13</v>
      </c>
      <c r="F7" s="3">
        <f>'[5]humbjet sipas distrik.'!$F$7</f>
        <v>23503857.755880278</v>
      </c>
      <c r="G7" s="3">
        <f t="shared" si="0"/>
        <v>13.85170532885264</v>
      </c>
      <c r="H7" s="3">
        <f>'[5]humbjet sipas distrik.'!$H$7</f>
        <v>24476993.514119733</v>
      </c>
      <c r="I7" s="3">
        <f t="shared" si="1"/>
        <v>14.425210746903861</v>
      </c>
      <c r="J7" s="3">
        <f t="shared" si="2"/>
        <v>47980851.270000011</v>
      </c>
      <c r="K7" s="3">
        <f t="shared" si="3"/>
        <v>28.276916075756503</v>
      </c>
    </row>
    <row r="8" spans="2:11" ht="12" customHeight="1" x14ac:dyDescent="0.2">
      <c r="B8" s="14"/>
      <c r="C8" s="8" t="s">
        <v>3</v>
      </c>
      <c r="D8" s="3">
        <f>'[6]humbjet sipas distrik.'!$B$7</f>
        <v>116912987.8</v>
      </c>
      <c r="E8" s="3">
        <f>'[6]humbjet sipas distrik.'!$C$7</f>
        <v>93276497</v>
      </c>
      <c r="F8" s="3">
        <f>'[6]humbjet sipas distrik.'!$F$7</f>
        <v>13426458.506701399</v>
      </c>
      <c r="G8" s="3">
        <f t="shared" si="0"/>
        <v>11.484146252142398</v>
      </c>
      <c r="H8" s="3">
        <f>'[6]humbjet sipas distrik.'!$H$7</f>
        <v>10210032.293298598</v>
      </c>
      <c r="I8" s="3">
        <f t="shared" si="1"/>
        <v>8.7330180208589265</v>
      </c>
      <c r="J8" s="3">
        <f t="shared" si="2"/>
        <v>23636490.799999997</v>
      </c>
      <c r="K8" s="3">
        <f t="shared" si="3"/>
        <v>20.217164273001327</v>
      </c>
    </row>
    <row r="9" spans="2:11" ht="12" customHeight="1" x14ac:dyDescent="0.2">
      <c r="B9" s="14"/>
      <c r="C9" s="8" t="s">
        <v>13</v>
      </c>
      <c r="D9" s="3">
        <f>'[7]humbjet sipas distrik.'!$B$7</f>
        <v>108335504.14000002</v>
      </c>
      <c r="E9" s="3">
        <f>'[7]humbjet sipas distrik.'!$C$7</f>
        <v>86157808.000000015</v>
      </c>
      <c r="F9" s="3">
        <f>'[7]humbjet sipas distrik.'!$F$7</f>
        <v>11790280.753445899</v>
      </c>
      <c r="G9" s="3">
        <f t="shared" si="0"/>
        <v>10.883118001841328</v>
      </c>
      <c r="H9" s="3">
        <f>'[7]humbjet sipas distrik.'!$H$7</f>
        <v>10387415.386554101</v>
      </c>
      <c r="I9" s="3">
        <f t="shared" si="1"/>
        <v>9.588191303499757</v>
      </c>
      <c r="J9" s="3">
        <f t="shared" si="2"/>
        <v>22177696.140000001</v>
      </c>
      <c r="K9" s="3">
        <f t="shared" si="3"/>
        <v>20.471309305341087</v>
      </c>
    </row>
    <row r="10" spans="2:11" ht="12" customHeight="1" x14ac:dyDescent="0.2">
      <c r="B10" s="14"/>
      <c r="C10" s="8" t="s">
        <v>14</v>
      </c>
      <c r="D10" s="3">
        <f>'[8]humbjet sipas distrik.'!$B$7</f>
        <v>102795228.19999999</v>
      </c>
      <c r="E10" s="3">
        <f>'[8]humbjet sipas distrik.'!$C$7</f>
        <v>86086025</v>
      </c>
      <c r="F10" s="3">
        <f>'[8]humbjet sipas distrik.'!$F$7</f>
        <v>10108310.199013701</v>
      </c>
      <c r="G10" s="3">
        <f t="shared" si="0"/>
        <v>9.8334430265058774</v>
      </c>
      <c r="H10" s="3">
        <f>'[8]humbjet sipas distrik.'!$H$7</f>
        <v>6600893.0009862874</v>
      </c>
      <c r="I10" s="3">
        <f t="shared" si="1"/>
        <v>6.4214002114412239</v>
      </c>
      <c r="J10" s="3">
        <f t="shared" si="2"/>
        <v>16709203.199999988</v>
      </c>
      <c r="K10" s="3">
        <f t="shared" si="3"/>
        <v>16.2548432379471</v>
      </c>
    </row>
    <row r="11" spans="2:11" ht="12" customHeight="1" x14ac:dyDescent="0.2">
      <c r="B11" s="14"/>
      <c r="C11" s="8" t="s">
        <v>15</v>
      </c>
      <c r="D11" s="3">
        <f>'[9]humbjet sipas distrik.'!$B$7</f>
        <v>105536491.15000001</v>
      </c>
      <c r="E11" s="3">
        <f>'[9]humbjet sipas distrik.'!$C$7</f>
        <v>88016734</v>
      </c>
      <c r="F11" s="3">
        <f>'[9]humbjet sipas distrik.'!$F$7</f>
        <v>10954901.530949999</v>
      </c>
      <c r="G11" s="3">
        <f t="shared" si="0"/>
        <v>10.380202536182196</v>
      </c>
      <c r="H11" s="3">
        <f>'[9]humbjet sipas distrik.'!$H$7</f>
        <v>6564855.6190500073</v>
      </c>
      <c r="I11" s="3">
        <f t="shared" si="1"/>
        <v>6.2204603805894179</v>
      </c>
      <c r="J11" s="3">
        <f t="shared" si="2"/>
        <v>17519757.150000006</v>
      </c>
      <c r="K11" s="3">
        <f t="shared" si="3"/>
        <v>16.600662916771615</v>
      </c>
    </row>
    <row r="12" spans="2:11" ht="12" customHeight="1" x14ac:dyDescent="0.2">
      <c r="B12" s="14"/>
      <c r="C12" s="8" t="s">
        <v>16</v>
      </c>
      <c r="D12" s="3">
        <f>'[10]humbjet sipas distrik.'!$B$7</f>
        <v>107644973.59999999</v>
      </c>
      <c r="E12" s="3">
        <f>'[10]humbjet sipas distrik.'!$C$7</f>
        <v>90463361</v>
      </c>
      <c r="F12" s="3">
        <f>'[10]humbjet sipas distrik.'!$F$7</f>
        <v>11440540.042502904</v>
      </c>
      <c r="G12" s="3">
        <f t="shared" si="0"/>
        <v>10.628029958012739</v>
      </c>
      <c r="H12" s="3">
        <f>'[10]humbjet sipas distrik.'!$H$7</f>
        <v>5741072.5574970897</v>
      </c>
      <c r="I12" s="3">
        <f t="shared" si="1"/>
        <v>5.3333401137989505</v>
      </c>
      <c r="J12" s="3">
        <f t="shared" si="2"/>
        <v>17181612.599999994</v>
      </c>
      <c r="K12" s="3">
        <f t="shared" si="3"/>
        <v>15.96137007181169</v>
      </c>
    </row>
    <row r="13" spans="2:11" ht="12" customHeight="1" x14ac:dyDescent="0.2">
      <c r="B13" s="14"/>
      <c r="C13" s="8" t="s">
        <v>17</v>
      </c>
      <c r="D13" s="3">
        <f>'[11]humbjet sipas distrik.'!$B$7</f>
        <v>103738099.57000001</v>
      </c>
      <c r="E13" s="3">
        <f>'[11]humbjet sipas distrik.'!$C$7</f>
        <v>84385370</v>
      </c>
      <c r="F13" s="3">
        <f>'[11]humbjet sipas distrik.'!$F$7</f>
        <v>11186122.733779442</v>
      </c>
      <c r="G13" s="3">
        <f t="shared" si="0"/>
        <v>10.783041891211157</v>
      </c>
      <c r="H13" s="3">
        <f>'[11]humbjet sipas distrik.'!$H$7</f>
        <v>8166606.8362205662</v>
      </c>
      <c r="I13" s="3">
        <f t="shared" si="1"/>
        <v>7.8723312554129965</v>
      </c>
      <c r="J13" s="3">
        <f t="shared" si="2"/>
        <v>19352729.570000008</v>
      </c>
      <c r="K13" s="3">
        <f t="shared" si="3"/>
        <v>18.655373146624154</v>
      </c>
    </row>
    <row r="14" spans="2:11" ht="12" customHeight="1" x14ac:dyDescent="0.2">
      <c r="B14" s="14"/>
      <c r="C14" s="8" t="s">
        <v>18</v>
      </c>
      <c r="D14" s="3">
        <f>'[12]humbjet sipas distrik.'!$B$7</f>
        <v>124087076.03</v>
      </c>
      <c r="E14" s="3">
        <f>'[12]humbjet sipas distrik.'!$C$7</f>
        <v>96263883</v>
      </c>
      <c r="F14" s="3">
        <f>'[12]humbjet sipas distrik.'!$F$7</f>
        <v>14664823.554253515</v>
      </c>
      <c r="G14" s="3">
        <f t="shared" si="0"/>
        <v>11.818171580340939</v>
      </c>
      <c r="H14" s="3">
        <f>'[12]humbjet sipas distrik.'!$H$7</f>
        <v>13158369.475746486</v>
      </c>
      <c r="I14" s="3">
        <f t="shared" si="1"/>
        <v>10.604141782311999</v>
      </c>
      <c r="J14" s="3">
        <f t="shared" si="2"/>
        <v>27823193.030000001</v>
      </c>
      <c r="K14" s="3">
        <f t="shared" si="3"/>
        <v>22.422313362652936</v>
      </c>
    </row>
    <row r="15" spans="2:11" ht="12" customHeight="1" x14ac:dyDescent="0.2">
      <c r="B15" s="14"/>
      <c r="C15" s="8" t="s">
        <v>19</v>
      </c>
      <c r="D15" s="3">
        <f>'[13]humbjet sipas distrik.'!$B$7</f>
        <v>148195346.25999999</v>
      </c>
      <c r="E15" s="3">
        <f>'[13]humbjet sipas distrik.'!$C$7</f>
        <v>106640062.99999999</v>
      </c>
      <c r="F15" s="3">
        <f>'[13]humbjet sipas distrik.'!$F$7</f>
        <v>19566651.182041414</v>
      </c>
      <c r="G15" s="3">
        <f t="shared" si="0"/>
        <v>13.203283150142164</v>
      </c>
      <c r="H15" s="3">
        <f>'[13]humbjet sipas distrik.'!$H$7</f>
        <v>21988632.077958591</v>
      </c>
      <c r="I15" s="3">
        <f t="shared" si="1"/>
        <v>14.837599582500271</v>
      </c>
      <c r="J15" s="3">
        <f t="shared" si="2"/>
        <v>41555283.260000005</v>
      </c>
      <c r="K15" s="3">
        <f t="shared" si="3"/>
        <v>28.040882732642437</v>
      </c>
    </row>
    <row r="16" spans="2:11" ht="12" customHeight="1" x14ac:dyDescent="0.2">
      <c r="B16" s="14"/>
      <c r="C16" s="8" t="s">
        <v>20</v>
      </c>
      <c r="D16" s="3">
        <f>'[14]humbjet sipas distrik.'!$B$7</f>
        <v>199909219.12</v>
      </c>
      <c r="E16" s="3">
        <f>'[14]humbjet sipas distrik.'!$C$7</f>
        <v>143815434.00000003</v>
      </c>
      <c r="F16" s="3">
        <f>'[14]humbjet sipas distrik.'!$F$7</f>
        <v>32689764.940211803</v>
      </c>
      <c r="G16" s="3">
        <f t="shared" si="0"/>
        <v>16.352304853228922</v>
      </c>
      <c r="H16" s="3">
        <f>'[14]humbjet sipas distrik.'!$H$7</f>
        <v>23404020.179788172</v>
      </c>
      <c r="I16" s="3">
        <f t="shared" si="1"/>
        <v>11.707324095813401</v>
      </c>
      <c r="J16" s="3">
        <f t="shared" si="2"/>
        <v>56093785.119999975</v>
      </c>
      <c r="K16" s="3">
        <f t="shared" si="3"/>
        <v>28.059628949042327</v>
      </c>
    </row>
    <row r="17" spans="2:44" ht="12" customHeight="1" x14ac:dyDescent="0.25">
      <c r="B17" s="15" t="s">
        <v>8</v>
      </c>
      <c r="C17" s="8" t="s">
        <v>10</v>
      </c>
      <c r="D17" s="3">
        <f>'[3]humbjet sipas distrik.'!$B$8</f>
        <v>88511692</v>
      </c>
      <c r="E17" s="3">
        <f>'[3]humbjet sipas distrik.'!$C$8</f>
        <v>29328269</v>
      </c>
      <c r="F17" s="3">
        <f>'[3]humbjet sipas distrik.'!$F$8</f>
        <v>9715862.9616270866</v>
      </c>
      <c r="G17" s="3">
        <f t="shared" si="0"/>
        <v>10.976926033260201</v>
      </c>
      <c r="H17" s="3">
        <f>'[3]humbjet sipas distrik.'!$H$8</f>
        <v>49467560.038372912</v>
      </c>
      <c r="I17" s="3">
        <f t="shared" si="1"/>
        <v>55.888164513195512</v>
      </c>
      <c r="J17" s="3">
        <f t="shared" si="2"/>
        <v>59183423</v>
      </c>
      <c r="K17" s="3">
        <f t="shared" si="3"/>
        <v>66.865090546455718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2:44" ht="12" customHeight="1" x14ac:dyDescent="0.25">
      <c r="B18" s="15"/>
      <c r="C18" s="8" t="s">
        <v>11</v>
      </c>
      <c r="D18" s="3">
        <f>'[4]humbjet sipas distrik.'!$B$8</f>
        <v>79716494</v>
      </c>
      <c r="E18" s="3">
        <f>'[4]humbjet sipas distrik.'!$C$8</f>
        <v>26294565</v>
      </c>
      <c r="F18" s="3">
        <f>'[4]humbjet sipas distrik.'!$F$8</f>
        <v>7865033.1235346021</v>
      </c>
      <c r="G18" s="3">
        <f t="shared" si="0"/>
        <v>9.8662556879817149</v>
      </c>
      <c r="H18" s="3">
        <f>'[4]humbjet sipas distrik.'!$H$8</f>
        <v>45556895.876465395</v>
      </c>
      <c r="I18" s="3">
        <f t="shared" si="1"/>
        <v>57.148644641177256</v>
      </c>
      <c r="J18" s="3">
        <f t="shared" si="2"/>
        <v>53421929</v>
      </c>
      <c r="K18" s="3">
        <f t="shared" si="3"/>
        <v>67.014900329158976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2:44" ht="12" customHeight="1" x14ac:dyDescent="0.25">
      <c r="B19" s="15"/>
      <c r="C19" s="8" t="s">
        <v>12</v>
      </c>
      <c r="D19" s="3">
        <f>'[15]Mars 2018'!$B$8</f>
        <v>80631268.361040294</v>
      </c>
      <c r="E19" s="3">
        <f>'[15]Mars 2018'!$C$8</f>
        <v>27797660.399999999</v>
      </c>
      <c r="F19" s="3">
        <f>'[15]Mars 2018'!$F$8</f>
        <v>9181570.9808208402</v>
      </c>
      <c r="G19" s="3">
        <f t="shared" si="0"/>
        <v>11.38710970005927</v>
      </c>
      <c r="H19" s="3">
        <f>'[15]Mars 2018'!$H$8</f>
        <v>43652036.980219454</v>
      </c>
      <c r="I19" s="3">
        <f t="shared" si="1"/>
        <v>54.137852309057067</v>
      </c>
      <c r="J19" s="3">
        <f t="shared" si="2"/>
        <v>52833607.961040296</v>
      </c>
      <c r="K19" s="3">
        <f t="shared" si="3"/>
        <v>65.524962009116337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2:44" ht="12" customHeight="1" x14ac:dyDescent="0.25">
      <c r="B20" s="15"/>
      <c r="C20" s="8" t="s">
        <v>3</v>
      </c>
      <c r="D20" s="3">
        <f>'[6]humbjet sipas distrik.'!$B$8</f>
        <v>52633738</v>
      </c>
      <c r="E20" s="3">
        <f>'[6]humbjet sipas distrik.'!$C$8</f>
        <v>24196723</v>
      </c>
      <c r="F20" s="3">
        <f>'[6]humbjet sipas distrik.'!$F$8</f>
        <v>4927404.7887653001</v>
      </c>
      <c r="G20" s="3">
        <f t="shared" si="0"/>
        <v>9.3616850636093893</v>
      </c>
      <c r="H20" s="3">
        <f>'[6]humbjet sipas distrik.'!$H$8</f>
        <v>23509610.2112347</v>
      </c>
      <c r="I20" s="3">
        <f t="shared" si="1"/>
        <v>44.666427095173631</v>
      </c>
      <c r="J20" s="3">
        <f t="shared" si="2"/>
        <v>28437015</v>
      </c>
      <c r="K20" s="3">
        <f t="shared" si="3"/>
        <v>54.028112158783024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2:44" ht="12" customHeight="1" x14ac:dyDescent="0.25">
      <c r="B21" s="15"/>
      <c r="C21" s="8" t="s">
        <v>13</v>
      </c>
      <c r="D21" s="3">
        <f>'[7]humbjet sipas distrik.'!$B$8</f>
        <v>44781075</v>
      </c>
      <c r="E21" s="3">
        <f>'[7]humbjet sipas distrik.'!$C$8</f>
        <v>22922420</v>
      </c>
      <c r="F21" s="3">
        <f>'[7]humbjet sipas distrik.'!$F$8</f>
        <v>4060368.0734952996</v>
      </c>
      <c r="G21" s="3">
        <f t="shared" si="0"/>
        <v>9.0671518571077172</v>
      </c>
      <c r="H21" s="3">
        <f>'[7]humbjet sipas distrik.'!$H$8</f>
        <v>17798286.926504701</v>
      </c>
      <c r="I21" s="3">
        <f t="shared" si="1"/>
        <v>39.745108679290752</v>
      </c>
      <c r="J21" s="3">
        <f t="shared" si="2"/>
        <v>21858655</v>
      </c>
      <c r="K21" s="3">
        <f t="shared" si="3"/>
        <v>48.812260536398469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2:44" ht="12" customHeight="1" x14ac:dyDescent="0.25">
      <c r="B22" s="15"/>
      <c r="C22" s="8" t="s">
        <v>14</v>
      </c>
      <c r="D22" s="3">
        <f>'[8]humbjet sipas distrik.'!$B$8</f>
        <v>41041754</v>
      </c>
      <c r="E22" s="3">
        <f>'[8]humbjet sipas distrik.'!$C$8</f>
        <v>22521896</v>
      </c>
      <c r="F22" s="3">
        <f>'[8]humbjet sipas distrik.'!$F$8</f>
        <v>3680182.7707954007</v>
      </c>
      <c r="G22" s="3">
        <f t="shared" si="0"/>
        <v>8.9669237109003692</v>
      </c>
      <c r="H22" s="3">
        <f>'[8]humbjet sipas distrik.'!$H$8</f>
        <v>14839675.229204599</v>
      </c>
      <c r="I22" s="3">
        <f t="shared" si="1"/>
        <v>36.157507374574195</v>
      </c>
      <c r="J22" s="3">
        <f t="shared" si="2"/>
        <v>18519858</v>
      </c>
      <c r="K22" s="3">
        <f t="shared" si="3"/>
        <v>45.124431085474562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2:44" ht="12" customHeight="1" x14ac:dyDescent="0.25">
      <c r="B23" s="15"/>
      <c r="C23" s="8" t="s">
        <v>15</v>
      </c>
      <c r="D23" s="3">
        <f>'[9]humbjet sipas distrik.'!$B$8</f>
        <v>42253238</v>
      </c>
      <c r="E23" s="3">
        <f>'[9]humbjet sipas distrik.'!$C$8</f>
        <v>24552934</v>
      </c>
      <c r="F23" s="3">
        <f>'[9]humbjet sipas distrik.'!$F$8</f>
        <v>3894374.1693065995</v>
      </c>
      <c r="G23" s="3">
        <f t="shared" si="0"/>
        <v>9.2167472923769758</v>
      </c>
      <c r="H23" s="3">
        <f>'[9]humbjet sipas distrik.'!$H$8</f>
        <v>13805929.830693401</v>
      </c>
      <c r="I23" s="3">
        <f t="shared" si="1"/>
        <v>32.674252871918128</v>
      </c>
      <c r="J23" s="3">
        <f t="shared" si="2"/>
        <v>17700304</v>
      </c>
      <c r="K23" s="3">
        <f t="shared" si="3"/>
        <v>41.8910001642951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2:44" ht="12" customHeight="1" x14ac:dyDescent="0.25">
      <c r="B24" s="15"/>
      <c r="C24" s="8" t="s">
        <v>16</v>
      </c>
      <c r="D24" s="3">
        <f>'[10]humbjet sipas distrik.'!$B$8</f>
        <v>42786585</v>
      </c>
      <c r="E24" s="3">
        <f>'[10]humbjet sipas distrik.'!$C$8</f>
        <v>25857716</v>
      </c>
      <c r="F24" s="3">
        <f>'[10]humbjet sipas distrik.'!$F$8</f>
        <v>3999421.6940847021</v>
      </c>
      <c r="G24" s="3">
        <f t="shared" si="0"/>
        <v>9.34737300040352</v>
      </c>
      <c r="H24" s="3">
        <f>'[10]humbjet sipas distrik.'!$H$8</f>
        <v>12929447.305915298</v>
      </c>
      <c r="I24" s="3">
        <f t="shared" si="1"/>
        <v>30.218460542983973</v>
      </c>
      <c r="J24" s="3">
        <f t="shared" si="2"/>
        <v>16928869</v>
      </c>
      <c r="K24" s="3">
        <f t="shared" si="3"/>
        <v>39.565833543387491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2:44" ht="12" customHeight="1" x14ac:dyDescent="0.25">
      <c r="B25" s="15"/>
      <c r="C25" s="8" t="s">
        <v>17</v>
      </c>
      <c r="D25" s="3">
        <f>'[11]humbjet sipas distrik.'!$B$8</f>
        <v>42596868</v>
      </c>
      <c r="E25" s="3">
        <f>'[11]humbjet sipas distrik.'!$C$8</f>
        <v>22057874</v>
      </c>
      <c r="F25" s="3">
        <f>'[11]humbjet sipas distrik.'!$F$8</f>
        <v>3705011.7530403999</v>
      </c>
      <c r="G25" s="3">
        <f t="shared" si="0"/>
        <v>8.6978501636326886</v>
      </c>
      <c r="H25" s="3">
        <f>'[11]humbjet sipas distrik.'!$H$8</f>
        <v>16833982.246959601</v>
      </c>
      <c r="I25" s="3">
        <f t="shared" si="1"/>
        <v>39.519295754231507</v>
      </c>
      <c r="J25" s="3">
        <f t="shared" si="2"/>
        <v>20538994</v>
      </c>
      <c r="K25" s="3">
        <f t="shared" si="3"/>
        <v>48.217145917864194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2:44" ht="12" customHeight="1" x14ac:dyDescent="0.25">
      <c r="B26" s="15"/>
      <c r="C26" s="8" t="s">
        <v>18</v>
      </c>
      <c r="D26" s="3">
        <f>'[12]humbjet sipas distrik.'!$B$8</f>
        <v>57227242</v>
      </c>
      <c r="E26" s="3">
        <f>'[12]humbjet sipas distrik.'!$C$8</f>
        <v>24741234</v>
      </c>
      <c r="F26" s="3">
        <f>'[12]humbjet sipas distrik.'!$F$8</f>
        <v>4932287.838784568</v>
      </c>
      <c r="G26" s="3">
        <f t="shared" si="0"/>
        <v>8.6187760695938636</v>
      </c>
      <c r="H26" s="3">
        <f>'[12]humbjet sipas distrik.'!$H$8</f>
        <v>27553720.161215432</v>
      </c>
      <c r="I26" s="3">
        <f t="shared" si="1"/>
        <v>48.147908580349601</v>
      </c>
      <c r="J26" s="3">
        <f t="shared" si="2"/>
        <v>32486008</v>
      </c>
      <c r="K26" s="3">
        <f t="shared" si="3"/>
        <v>56.766684649943464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2:44" ht="12" customHeight="1" x14ac:dyDescent="0.25">
      <c r="B27" s="15"/>
      <c r="C27" s="8" t="s">
        <v>19</v>
      </c>
      <c r="D27" s="3">
        <f>'[13]humbjet sipas distrik.'!$B$8</f>
        <v>70543410</v>
      </c>
      <c r="E27" s="3">
        <f>'[13]humbjet sipas distrik.'!$C$8</f>
        <v>26213553</v>
      </c>
      <c r="F27" s="3">
        <f>'[13]humbjet sipas distrik.'!$F$8</f>
        <v>6883124.0388529021</v>
      </c>
      <c r="G27" s="3">
        <f t="shared" si="0"/>
        <v>9.7572885105113318</v>
      </c>
      <c r="H27" s="3">
        <f>'[13]humbjet sipas distrik.'!$H$8</f>
        <v>37446732.9611471</v>
      </c>
      <c r="I27" s="3">
        <f t="shared" si="1"/>
        <v>53.083247550901071</v>
      </c>
      <c r="J27" s="3">
        <f t="shared" si="2"/>
        <v>44329857</v>
      </c>
      <c r="K27" s="3">
        <f t="shared" si="3"/>
        <v>62.840536061412401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2:44" ht="12" customHeight="1" x14ac:dyDescent="0.25">
      <c r="B28" s="15"/>
      <c r="C28" s="8" t="s">
        <v>20</v>
      </c>
      <c r="D28" s="3">
        <f>'[14]humbjet sipas distrik.'!$B$8</f>
        <v>94926543</v>
      </c>
      <c r="E28" s="3">
        <f>'[14]humbjet sipas distrik.'!$C$8</f>
        <v>33013180.000000004</v>
      </c>
      <c r="F28" s="3">
        <f>'[14]humbjet sipas distrik.'!$F$8</f>
        <v>10708700.641546203</v>
      </c>
      <c r="G28" s="3">
        <f t="shared" si="0"/>
        <v>11.281039320631535</v>
      </c>
      <c r="H28" s="3">
        <f>'[14]humbjet sipas distrik.'!$H$8</f>
        <v>51204662.358453795</v>
      </c>
      <c r="I28" s="3">
        <f t="shared" si="1"/>
        <v>53.941353745973665</v>
      </c>
      <c r="J28" s="3">
        <f t="shared" si="2"/>
        <v>61913363</v>
      </c>
      <c r="K28" s="3">
        <f t="shared" si="3"/>
        <v>65.222393066605207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2:44" ht="12" customHeight="1" x14ac:dyDescent="0.2">
      <c r="B29" s="14" t="s">
        <v>28</v>
      </c>
      <c r="C29" s="8" t="s">
        <v>10</v>
      </c>
      <c r="D29" s="3">
        <f>'[3]humbjet sipas distrik.'!$B$9</f>
        <v>59698039</v>
      </c>
      <c r="E29" s="3">
        <f>'[3]humbjet sipas distrik.'!$C$9</f>
        <v>37880170</v>
      </c>
      <c r="F29" s="3">
        <f>'[3]humbjet sipas distrik.'!$F$9</f>
        <v>10268343.353243625</v>
      </c>
      <c r="G29" s="3">
        <f t="shared" si="0"/>
        <v>17.200470107977289</v>
      </c>
      <c r="H29" s="3">
        <f>'[3]humbjet sipas distrik.'!$H$9</f>
        <v>11549525.646756375</v>
      </c>
      <c r="I29" s="3">
        <f t="shared" si="1"/>
        <v>19.346574594780868</v>
      </c>
      <c r="J29" s="3">
        <f t="shared" si="2"/>
        <v>21817869</v>
      </c>
      <c r="K29" s="3">
        <f t="shared" si="3"/>
        <v>36.547044702758157</v>
      </c>
    </row>
    <row r="30" spans="2:44" ht="12" customHeight="1" x14ac:dyDescent="0.2">
      <c r="B30" s="14"/>
      <c r="C30" s="8" t="s">
        <v>11</v>
      </c>
      <c r="D30" s="3">
        <f>'[4]humbjet sipas distrik.'!$B$9</f>
        <v>53858511.000000007</v>
      </c>
      <c r="E30" s="3">
        <f>'[4]humbjet sipas distrik.'!$C$9</f>
        <v>34226783</v>
      </c>
      <c r="F30" s="3">
        <f>'[4]humbjet sipas distrik.'!$F$9</f>
        <v>8883707.1915017981</v>
      </c>
      <c r="G30" s="3">
        <f t="shared" si="0"/>
        <v>16.494528026409412</v>
      </c>
      <c r="H30" s="3">
        <f>'[4]humbjet sipas distrik.'!$H$9</f>
        <v>10748020.808498209</v>
      </c>
      <c r="I30" s="3">
        <f t="shared" si="1"/>
        <v>19.956030363517119</v>
      </c>
      <c r="J30" s="3">
        <f t="shared" si="2"/>
        <v>19631728.000000007</v>
      </c>
      <c r="K30" s="3">
        <f t="shared" si="3"/>
        <v>36.450558389926535</v>
      </c>
    </row>
    <row r="31" spans="2:44" ht="12" customHeight="1" x14ac:dyDescent="0.2">
      <c r="B31" s="14"/>
      <c r="C31" s="8" t="s">
        <v>12</v>
      </c>
      <c r="D31" s="3">
        <f>'[5]humbjet sipas distrik.'!$B$9</f>
        <v>54913257</v>
      </c>
      <c r="E31" s="3">
        <f>'[5]humbjet sipas distrik.'!$C$9</f>
        <v>36554489.060000002</v>
      </c>
      <c r="F31" s="3">
        <f>'[5]humbjet sipas distrik.'!$F$9</f>
        <v>8934337.6028118152</v>
      </c>
      <c r="G31" s="3">
        <f t="shared" si="0"/>
        <v>16.269910201851285</v>
      </c>
      <c r="H31" s="3">
        <f>'[5]humbjet sipas distrik.'!$H$9</f>
        <v>9424430.3371881824</v>
      </c>
      <c r="I31" s="3">
        <f t="shared" si="1"/>
        <v>17.162395479816801</v>
      </c>
      <c r="J31" s="3">
        <f t="shared" si="2"/>
        <v>18358767.939999998</v>
      </c>
      <c r="K31" s="3">
        <f t="shared" si="3"/>
        <v>33.432305681668083</v>
      </c>
    </row>
    <row r="32" spans="2:44" ht="12" customHeight="1" x14ac:dyDescent="0.2">
      <c r="B32" s="14"/>
      <c r="C32" s="8" t="s">
        <v>3</v>
      </c>
      <c r="D32" s="3">
        <f>'[6]humbjet sipas distrik.'!$B$9</f>
        <v>40368075</v>
      </c>
      <c r="E32" s="3">
        <f>'[6]humbjet sipas distrik.'!$C$9</f>
        <v>31489388</v>
      </c>
      <c r="F32" s="3">
        <f>'[6]humbjet sipas distrik.'!$F$9</f>
        <v>5340876.4184036991</v>
      </c>
      <c r="G32" s="3">
        <f t="shared" si="0"/>
        <v>13.230446134485479</v>
      </c>
      <c r="H32" s="3">
        <f>'[6]humbjet sipas distrik.'!$H$9</f>
        <v>3537810.5815963009</v>
      </c>
      <c r="I32" s="3">
        <f t="shared" si="1"/>
        <v>8.7638823045099397</v>
      </c>
      <c r="J32" s="3">
        <f t="shared" si="2"/>
        <v>8878687</v>
      </c>
      <c r="K32" s="3">
        <f t="shared" si="3"/>
        <v>21.994328438995421</v>
      </c>
    </row>
    <row r="33" spans="2:23" ht="12" customHeight="1" x14ac:dyDescent="0.2">
      <c r="B33" s="14"/>
      <c r="C33" s="8" t="s">
        <v>13</v>
      </c>
      <c r="D33" s="3">
        <f>'[7]humbjet sipas distrik.'!$B$9</f>
        <v>37070308.999999993</v>
      </c>
      <c r="E33" s="3">
        <f>'[7]humbjet sipas distrik.'!$C$9</f>
        <v>29452087</v>
      </c>
      <c r="F33" s="3">
        <f>'[7]humbjet sipas distrik.'!$F$9</f>
        <v>4440820.2414811002</v>
      </c>
      <c r="G33" s="3">
        <f t="shared" si="0"/>
        <v>11.979452994257752</v>
      </c>
      <c r="H33" s="3">
        <f>'[7]humbjet sipas distrik.'!$H$9</f>
        <v>3177401.7585188923</v>
      </c>
      <c r="I33" s="3">
        <f t="shared" si="1"/>
        <v>8.5712847943050416</v>
      </c>
      <c r="J33" s="3">
        <f t="shared" si="2"/>
        <v>7618221.9999999925</v>
      </c>
      <c r="K33" s="3">
        <f t="shared" si="3"/>
        <v>20.550737788562792</v>
      </c>
    </row>
    <row r="34" spans="2:23" ht="12" customHeight="1" x14ac:dyDescent="0.2">
      <c r="B34" s="14"/>
      <c r="C34" s="8" t="s">
        <v>14</v>
      </c>
      <c r="D34" s="3">
        <f>'[8]humbjet sipas distrik.'!$B$9</f>
        <v>35645844.000000007</v>
      </c>
      <c r="E34" s="3">
        <f>'[8]humbjet sipas distrik.'!$C$9</f>
        <v>29110607</v>
      </c>
      <c r="F34" s="3">
        <f>'[8]humbjet sipas distrik.'!$F$9</f>
        <v>4097783.7170479004</v>
      </c>
      <c r="G34" s="3">
        <f t="shared" si="0"/>
        <v>11.495824638204386</v>
      </c>
      <c r="H34" s="3">
        <f>'[8]humbjet sipas distrik.'!$H$9</f>
        <v>2437453.282952107</v>
      </c>
      <c r="I34" s="3">
        <f t="shared" si="1"/>
        <v>6.8379732654165988</v>
      </c>
      <c r="J34" s="3">
        <f t="shared" si="2"/>
        <v>6535237.0000000075</v>
      </c>
      <c r="K34" s="3">
        <f t="shared" si="3"/>
        <v>18.333797903620983</v>
      </c>
    </row>
    <row r="35" spans="2:23" ht="12" customHeight="1" x14ac:dyDescent="0.2">
      <c r="B35" s="14"/>
      <c r="C35" s="8" t="s">
        <v>15</v>
      </c>
      <c r="D35" s="3">
        <f>'[9]humbjet sipas distrik.'!$B$9</f>
        <v>38893371.999999993</v>
      </c>
      <c r="E35" s="3">
        <f>'[9]humbjet sipas distrik.'!$C$9</f>
        <v>32263185</v>
      </c>
      <c r="F35" s="3">
        <f>'[9]humbjet sipas distrik.'!$F$9</f>
        <v>4494768.5889341999</v>
      </c>
      <c r="G35" s="3">
        <f t="shared" si="0"/>
        <v>11.556644121610748</v>
      </c>
      <c r="H35" s="3">
        <f>'[9]humbjet sipas distrik.'!$H$9</f>
        <v>2135418.4110657927</v>
      </c>
      <c r="I35" s="3">
        <f t="shared" si="1"/>
        <v>5.4904429759029201</v>
      </c>
      <c r="J35" s="3">
        <f t="shared" si="2"/>
        <v>6630186.9999999925</v>
      </c>
      <c r="K35" s="3">
        <f t="shared" si="3"/>
        <v>17.047087097513668</v>
      </c>
    </row>
    <row r="36" spans="2:23" ht="12" customHeight="1" x14ac:dyDescent="0.2">
      <c r="B36" s="14"/>
      <c r="C36" s="8" t="s">
        <v>16</v>
      </c>
      <c r="D36" s="3">
        <f>'[10]humbjet sipas distrik.'!$B$9</f>
        <v>40864503.000000007</v>
      </c>
      <c r="E36" s="3">
        <f>'[10]humbjet sipas distrik.'!$C$9</f>
        <v>34324973</v>
      </c>
      <c r="F36" s="3">
        <f>'[10]humbjet sipas distrik.'!$F$9</f>
        <v>4857249.3309733011</v>
      </c>
      <c r="G36" s="3">
        <f t="shared" si="0"/>
        <v>11.88623126279867</v>
      </c>
      <c r="H36" s="3">
        <f>'[10]humbjet sipas distrik.'!$H$9</f>
        <v>1682280.6690267064</v>
      </c>
      <c r="I36" s="3">
        <f t="shared" si="1"/>
        <v>4.1167285676439187</v>
      </c>
      <c r="J36" s="3">
        <f t="shared" si="2"/>
        <v>6539530.0000000075</v>
      </c>
      <c r="K36" s="3">
        <f t="shared" si="3"/>
        <v>16.002959830442588</v>
      </c>
    </row>
    <row r="37" spans="2:23" ht="12" customHeight="1" x14ac:dyDescent="0.2">
      <c r="B37" s="14"/>
      <c r="C37" s="8" t="s">
        <v>17</v>
      </c>
      <c r="D37" s="3">
        <f>'[11]humbjet sipas distrik.'!$B$9</f>
        <v>35866255.000000007</v>
      </c>
      <c r="E37" s="3">
        <f>'[11]humbjet sipas distrik.'!$C$9</f>
        <v>28573233</v>
      </c>
      <c r="F37" s="3">
        <f>'[11]humbjet sipas distrik.'!$F$9</f>
        <v>4141677.4371699966</v>
      </c>
      <c r="G37" s="3">
        <f t="shared" si="0"/>
        <v>11.54756033817859</v>
      </c>
      <c r="H37" s="3">
        <f>'[11]humbjet sipas distrik.'!$H$9</f>
        <v>3151344.5628300109</v>
      </c>
      <c r="I37" s="3">
        <f t="shared" si="1"/>
        <v>8.7863775095281351</v>
      </c>
      <c r="J37" s="3">
        <f t="shared" si="2"/>
        <v>7293022.0000000075</v>
      </c>
      <c r="K37" s="3">
        <f t="shared" si="3"/>
        <v>20.333937847706725</v>
      </c>
    </row>
    <row r="38" spans="2:23" ht="12" customHeight="1" x14ac:dyDescent="0.2">
      <c r="B38" s="14"/>
      <c r="C38" s="8" t="s">
        <v>18</v>
      </c>
      <c r="D38" s="3">
        <f>'[12]humbjet sipas distrik.'!$B$9</f>
        <v>42053389</v>
      </c>
      <c r="E38" s="3">
        <f>'[12]humbjet sipas distrik.'!$C$9</f>
        <v>31510065</v>
      </c>
      <c r="F38" s="3">
        <f>'[12]humbjet sipas distrik.'!$F$9</f>
        <v>5362456.595432993</v>
      </c>
      <c r="G38" s="3">
        <f t="shared" si="0"/>
        <v>12.751544460383426</v>
      </c>
      <c r="H38" s="3">
        <f>'[12]humbjet sipas distrik.'!$H$9</f>
        <v>5180867.404567007</v>
      </c>
      <c r="I38" s="3">
        <f t="shared" si="1"/>
        <v>12.319738141834435</v>
      </c>
      <c r="J38" s="3">
        <f t="shared" si="2"/>
        <v>10543324</v>
      </c>
      <c r="K38" s="3">
        <f t="shared" si="3"/>
        <v>25.07128260221786</v>
      </c>
    </row>
    <row r="39" spans="2:23" ht="12" customHeight="1" x14ac:dyDescent="0.2">
      <c r="B39" s="14"/>
      <c r="C39" s="8" t="s">
        <v>19</v>
      </c>
      <c r="D39" s="3">
        <f>'[13]humbjet sipas distrik.'!$B$9</f>
        <v>48421000</v>
      </c>
      <c r="E39" s="3">
        <f>'[13]humbjet sipas distrik.'!$C$9</f>
        <v>33363553</v>
      </c>
      <c r="F39" s="3">
        <f>'[13]humbjet sipas distrik.'!$F$9</f>
        <v>7090247.6463577002</v>
      </c>
      <c r="G39" s="3">
        <f t="shared" si="0"/>
        <v>14.642918664128581</v>
      </c>
      <c r="H39" s="3">
        <f>'[13]humbjet sipas distrik.'!$H$9</f>
        <v>7967199.3536422998</v>
      </c>
      <c r="I39" s="3">
        <f t="shared" si="1"/>
        <v>16.454016549931435</v>
      </c>
      <c r="J39" s="3">
        <f t="shared" si="2"/>
        <v>15057447</v>
      </c>
      <c r="K39" s="3">
        <f t="shared" si="3"/>
        <v>31.096935214060018</v>
      </c>
    </row>
    <row r="40" spans="2:23" ht="12" customHeight="1" x14ac:dyDescent="0.2">
      <c r="B40" s="14"/>
      <c r="C40" s="8" t="s">
        <v>20</v>
      </c>
      <c r="D40" s="3">
        <f>'[14]humbjet sipas distrik.'!$B$9</f>
        <v>66855079</v>
      </c>
      <c r="E40" s="3">
        <f>'[14]humbjet sipas distrik.'!$C$9</f>
        <v>42524008</v>
      </c>
      <c r="F40" s="3">
        <f>'[14]humbjet sipas distrik.'!$F$9</f>
        <v>12136585.179044005</v>
      </c>
      <c r="G40" s="3">
        <f t="shared" si="0"/>
        <v>18.1535724145117</v>
      </c>
      <c r="H40" s="3">
        <f>'[14]humbjet sipas distrik.'!$H$9</f>
        <v>12194485.820955995</v>
      </c>
      <c r="I40" s="3">
        <f t="shared" si="1"/>
        <v>18.240178612242751</v>
      </c>
      <c r="J40" s="3">
        <f t="shared" si="2"/>
        <v>24331071</v>
      </c>
      <c r="K40" s="3">
        <f t="shared" si="3"/>
        <v>36.393751026754451</v>
      </c>
    </row>
    <row r="41" spans="2:23" ht="12" customHeight="1" x14ac:dyDescent="0.2">
      <c r="B41" s="14" t="s">
        <v>7</v>
      </c>
      <c r="C41" s="8" t="s">
        <v>10</v>
      </c>
      <c r="D41" s="3">
        <f>'[3]humbjet sipas distrik.'!$B$10</f>
        <v>47887834</v>
      </c>
      <c r="E41" s="3">
        <f>'[3]humbjet sipas distrik.'!$C$10</f>
        <v>32345004</v>
      </c>
      <c r="F41" s="3">
        <f>'[3]humbjet sipas distrik.'!$F$10</f>
        <v>9049325.1884896997</v>
      </c>
      <c r="G41" s="3">
        <f t="shared" si="0"/>
        <v>18.896918972133296</v>
      </c>
      <c r="H41" s="3">
        <f>'[3]humbjet sipas distrik.'!$H$10</f>
        <v>6493504.8115103003</v>
      </c>
      <c r="I41" s="3">
        <f t="shared" si="1"/>
        <v>13.559821501866843</v>
      </c>
      <c r="J41" s="3">
        <f t="shared" si="2"/>
        <v>15542830</v>
      </c>
      <c r="K41" s="3">
        <f t="shared" si="3"/>
        <v>32.456740474000142</v>
      </c>
      <c r="P41" s="4"/>
      <c r="Q41" s="4"/>
      <c r="R41" s="4"/>
      <c r="S41" s="5"/>
      <c r="T41" s="6"/>
      <c r="U41" s="5"/>
      <c r="V41" s="6"/>
      <c r="W41" s="5"/>
    </row>
    <row r="42" spans="2:23" ht="12" customHeight="1" x14ac:dyDescent="0.2">
      <c r="B42" s="14"/>
      <c r="C42" s="8" t="s">
        <v>11</v>
      </c>
      <c r="D42" s="3">
        <f>'[4]humbjet sipas distrik.'!$B$10</f>
        <v>42215764</v>
      </c>
      <c r="E42" s="3">
        <f>'[4]humbjet sipas distrik.'!$C$10</f>
        <v>28113040.000000004</v>
      </c>
      <c r="F42" s="3">
        <f>'[4]humbjet sipas distrik.'!$F$10</f>
        <v>7799001.9140910991</v>
      </c>
      <c r="G42" s="3">
        <f t="shared" si="0"/>
        <v>18.474146089340227</v>
      </c>
      <c r="H42" s="3">
        <f>'[4]humbjet sipas distrik.'!$H$10</f>
        <v>6303722.0859088972</v>
      </c>
      <c r="I42" s="3">
        <f t="shared" si="1"/>
        <v>14.932152088752668</v>
      </c>
      <c r="J42" s="3">
        <f t="shared" si="2"/>
        <v>14102723.999999996</v>
      </c>
      <c r="K42" s="3">
        <f t="shared" si="3"/>
        <v>33.406298178092896</v>
      </c>
      <c r="P42" s="4"/>
      <c r="Q42" s="4"/>
      <c r="R42" s="4"/>
      <c r="S42" s="5"/>
      <c r="T42" s="6"/>
      <c r="U42" s="5"/>
      <c r="V42" s="6"/>
      <c r="W42" s="5"/>
    </row>
    <row r="43" spans="2:23" ht="12" customHeight="1" x14ac:dyDescent="0.2">
      <c r="B43" s="14"/>
      <c r="C43" s="8" t="s">
        <v>12</v>
      </c>
      <c r="D43" s="3">
        <f>'[5]humbjet sipas distrik.'!$B$10</f>
        <v>44170020</v>
      </c>
      <c r="E43" s="3">
        <f>'[5]humbjet sipas distrik.'!$C$10</f>
        <v>30558782.66</v>
      </c>
      <c r="F43" s="3">
        <f>'[5]humbjet sipas distrik.'!$F$10</f>
        <v>7335685.0003818609</v>
      </c>
      <c r="G43" s="3">
        <f t="shared" si="0"/>
        <v>16.607837171868749</v>
      </c>
      <c r="H43" s="3">
        <f>'[5]humbjet sipas distrik.'!$H$10</f>
        <v>6275552.339618139</v>
      </c>
      <c r="I43" s="3">
        <f t="shared" si="1"/>
        <v>14.207719035712774</v>
      </c>
      <c r="J43" s="3">
        <f t="shared" si="2"/>
        <v>13611237.34</v>
      </c>
      <c r="K43" s="3">
        <f t="shared" si="3"/>
        <v>30.815556207581523</v>
      </c>
      <c r="P43" s="4"/>
      <c r="Q43" s="4"/>
      <c r="R43" s="4"/>
      <c r="S43" s="5"/>
      <c r="T43" s="6"/>
      <c r="U43" s="5"/>
      <c r="V43" s="6"/>
      <c r="W43" s="5"/>
    </row>
    <row r="44" spans="2:23" ht="12" customHeight="1" x14ac:dyDescent="0.2">
      <c r="B44" s="14"/>
      <c r="C44" s="8" t="s">
        <v>3</v>
      </c>
      <c r="D44" s="3">
        <f>'[6]humbjet sipas distrik.'!$B$10</f>
        <v>33641040</v>
      </c>
      <c r="E44" s="3">
        <f>'[6]humbjet sipas distrik.'!$C$10</f>
        <v>27105622</v>
      </c>
      <c r="F44" s="3">
        <f>'[6]humbjet sipas distrik.'!$F$10</f>
        <v>4971235.4545295024</v>
      </c>
      <c r="G44" s="3">
        <f t="shared" si="0"/>
        <v>14.777294205320354</v>
      </c>
      <c r="H44" s="3">
        <f>'[6]humbjet sipas distrik.'!$H$10</f>
        <v>1564182.5454704976</v>
      </c>
      <c r="I44" s="3">
        <f t="shared" si="1"/>
        <v>4.6496260087990668</v>
      </c>
      <c r="J44" s="3">
        <f t="shared" si="2"/>
        <v>6535418</v>
      </c>
      <c r="K44" s="3">
        <f t="shared" si="3"/>
        <v>19.42692021411942</v>
      </c>
      <c r="P44" s="4"/>
      <c r="Q44" s="4"/>
      <c r="R44" s="4"/>
      <c r="S44" s="5"/>
      <c r="T44" s="6"/>
      <c r="U44" s="5"/>
      <c r="V44" s="6"/>
      <c r="W44" s="5"/>
    </row>
    <row r="45" spans="2:23" ht="12" customHeight="1" x14ac:dyDescent="0.2">
      <c r="B45" s="14"/>
      <c r="C45" s="8" t="s">
        <v>13</v>
      </c>
      <c r="D45" s="3">
        <f>'[7]humbjet sipas distrik.'!$B$10</f>
        <v>30981448</v>
      </c>
      <c r="E45" s="3">
        <f>'[7]humbjet sipas distrik.'!$C$10</f>
        <v>25047600.999999996</v>
      </c>
      <c r="F45" s="3">
        <f>'[7]humbjet sipas distrik.'!$F$10</f>
        <v>4472145.7749552988</v>
      </c>
      <c r="G45" s="3">
        <f t="shared" si="0"/>
        <v>14.434915291742653</v>
      </c>
      <c r="H45" s="3">
        <f>'[7]humbjet sipas distrik.'!$H$10</f>
        <v>1461701.225044705</v>
      </c>
      <c r="I45" s="3">
        <f t="shared" si="1"/>
        <v>4.7179887300448486</v>
      </c>
      <c r="J45" s="3">
        <f t="shared" si="2"/>
        <v>5933847.0000000037</v>
      </c>
      <c r="K45" s="3">
        <f t="shared" si="3"/>
        <v>19.152904021787503</v>
      </c>
      <c r="P45" s="4"/>
      <c r="Q45" s="4"/>
      <c r="R45" s="4"/>
      <c r="S45" s="5"/>
      <c r="T45" s="6"/>
      <c r="U45" s="5"/>
      <c r="V45" s="6"/>
      <c r="W45" s="5"/>
    </row>
    <row r="46" spans="2:23" ht="12" customHeight="1" x14ac:dyDescent="0.2">
      <c r="B46" s="14"/>
      <c r="C46" s="8" t="s">
        <v>14</v>
      </c>
      <c r="D46" s="3">
        <f>'[8]humbjet sipas distrik.'!$B$10</f>
        <v>29712569</v>
      </c>
      <c r="E46" s="3">
        <f>'[8]humbjet sipas distrik.'!$C$10</f>
        <v>24642165</v>
      </c>
      <c r="F46" s="3">
        <f>'[8]humbjet sipas distrik.'!$F$10</f>
        <v>4139759.2765867994</v>
      </c>
      <c r="G46" s="3">
        <f t="shared" si="0"/>
        <v>13.932687128422991</v>
      </c>
      <c r="H46" s="3">
        <f>'[8]humbjet sipas distrik.'!$H$10</f>
        <v>930644.72341320058</v>
      </c>
      <c r="I46" s="3">
        <f t="shared" si="1"/>
        <v>3.1321583920030629</v>
      </c>
      <c r="J46" s="3">
        <f t="shared" si="2"/>
        <v>5070404</v>
      </c>
      <c r="K46" s="3">
        <f t="shared" si="3"/>
        <v>17.064845520426054</v>
      </c>
      <c r="P46" s="4"/>
      <c r="Q46" s="4"/>
      <c r="R46" s="4"/>
      <c r="S46" s="5"/>
      <c r="T46" s="6"/>
      <c r="U46" s="5"/>
      <c r="V46" s="6"/>
      <c r="W46" s="5"/>
    </row>
    <row r="47" spans="2:23" ht="12" customHeight="1" x14ac:dyDescent="0.2">
      <c r="B47" s="14"/>
      <c r="C47" s="8" t="s">
        <v>15</v>
      </c>
      <c r="D47" s="3">
        <f>'[9]humbjet sipas distrik.'!$B$10</f>
        <v>32862228.000000004</v>
      </c>
      <c r="E47" s="3">
        <f>'[9]humbjet sipas distrik.'!$C$10</f>
        <v>27462175</v>
      </c>
      <c r="F47" s="3">
        <f>'[9]humbjet sipas distrik.'!$F$10</f>
        <v>4711638.4548938014</v>
      </c>
      <c r="G47" s="3">
        <f t="shared" si="0"/>
        <v>14.337550256464048</v>
      </c>
      <c r="H47" s="3">
        <f>'[9]humbjet sipas distrik.'!$H$10</f>
        <v>688414.54510620236</v>
      </c>
      <c r="I47" s="3">
        <f t="shared" si="1"/>
        <v>2.0948504925052625</v>
      </c>
      <c r="J47" s="3">
        <f t="shared" si="2"/>
        <v>5400053.0000000037</v>
      </c>
      <c r="K47" s="3">
        <f t="shared" si="3"/>
        <v>16.432400748969311</v>
      </c>
      <c r="P47" s="4"/>
      <c r="Q47" s="4"/>
      <c r="R47" s="4"/>
      <c r="S47" s="5"/>
      <c r="T47" s="6"/>
      <c r="U47" s="5"/>
      <c r="V47" s="6"/>
      <c r="W47" s="5"/>
    </row>
    <row r="48" spans="2:23" ht="12" customHeight="1" x14ac:dyDescent="0.2">
      <c r="B48" s="14"/>
      <c r="C48" s="8" t="s">
        <v>16</v>
      </c>
      <c r="D48" s="3">
        <f>'[10]humbjet sipas distrik.'!$B$10</f>
        <v>34515909</v>
      </c>
      <c r="E48" s="3">
        <f>'[10]humbjet sipas distrik.'!$C$10</f>
        <v>29140536</v>
      </c>
      <c r="F48" s="3">
        <f>'[10]humbjet sipas distrik.'!$F$10</f>
        <v>5144895.6958159795</v>
      </c>
      <c r="G48" s="3">
        <f t="shared" si="0"/>
        <v>14.905867598086376</v>
      </c>
      <c r="H48" s="3">
        <f>'[10]humbjet sipas distrik.'!$H$10</f>
        <v>230477.3041840205</v>
      </c>
      <c r="I48" s="3">
        <f t="shared" si="1"/>
        <v>0.66774224078531585</v>
      </c>
      <c r="J48" s="3">
        <f t="shared" si="2"/>
        <v>5375373</v>
      </c>
      <c r="K48" s="3">
        <f t="shared" si="3"/>
        <v>15.573609838871693</v>
      </c>
      <c r="P48" s="4"/>
      <c r="Q48" s="4"/>
      <c r="R48" s="4"/>
      <c r="S48" s="5"/>
      <c r="T48" s="6"/>
      <c r="U48" s="5"/>
      <c r="V48" s="6"/>
      <c r="W48" s="5"/>
    </row>
    <row r="49" spans="2:23" ht="12" customHeight="1" x14ac:dyDescent="0.2">
      <c r="B49" s="14"/>
      <c r="C49" s="8" t="s">
        <v>17</v>
      </c>
      <c r="D49" s="3">
        <f>'[11]humbjet sipas distrik.'!$B$10</f>
        <v>30191060</v>
      </c>
      <c r="E49" s="3">
        <f>'[11]humbjet sipas distrik.'!$C$10</f>
        <v>24618719</v>
      </c>
      <c r="F49" s="3">
        <f>'[11]humbjet sipas distrik.'!$F$10</f>
        <v>4338417.9888421977</v>
      </c>
      <c r="G49" s="3">
        <f t="shared" si="0"/>
        <v>14.369876343666627</v>
      </c>
      <c r="H49" s="3">
        <f>'[11]humbjet sipas distrik.'!$H$10</f>
        <v>1233923.0111578023</v>
      </c>
      <c r="I49" s="3">
        <f t="shared" si="1"/>
        <v>4.0870476596641598</v>
      </c>
      <c r="J49" s="3">
        <f t="shared" si="2"/>
        <v>5572341</v>
      </c>
      <c r="K49" s="3">
        <f t="shared" si="3"/>
        <v>18.456924003330787</v>
      </c>
      <c r="P49" s="4"/>
      <c r="Q49" s="4"/>
      <c r="R49" s="4"/>
      <c r="S49" s="5"/>
      <c r="T49" s="6"/>
      <c r="U49" s="5"/>
      <c r="V49" s="6"/>
      <c r="W49" s="5"/>
    </row>
    <row r="50" spans="2:23" ht="12" customHeight="1" x14ac:dyDescent="0.2">
      <c r="B50" s="14"/>
      <c r="C50" s="8" t="s">
        <v>18</v>
      </c>
      <c r="D50" s="3">
        <f>'[12]humbjet sipas distrik.'!$B$10</f>
        <v>34505054</v>
      </c>
      <c r="E50" s="3">
        <f>'[12]humbjet sipas distrik.'!$C$10</f>
        <v>26945847</v>
      </c>
      <c r="F50" s="3">
        <f>'[12]humbjet sipas distrik.'!$F$10</f>
        <v>5051003.1601605406</v>
      </c>
      <c r="G50" s="3">
        <f t="shared" si="0"/>
        <v>14.638444443995191</v>
      </c>
      <c r="H50" s="3">
        <f>'[12]humbjet sipas distrik.'!$H$10</f>
        <v>2508203.8398394594</v>
      </c>
      <c r="I50" s="3">
        <f t="shared" si="1"/>
        <v>7.2690911883211644</v>
      </c>
      <c r="J50" s="3">
        <f t="shared" si="2"/>
        <v>7559207</v>
      </c>
      <c r="K50" s="3">
        <f t="shared" si="3"/>
        <v>21.907535632316353</v>
      </c>
      <c r="P50" s="4"/>
      <c r="Q50" s="4"/>
      <c r="R50" s="4"/>
      <c r="S50" s="5"/>
      <c r="T50" s="6"/>
      <c r="U50" s="5"/>
      <c r="V50" s="6"/>
      <c r="W50" s="5"/>
    </row>
    <row r="51" spans="2:23" ht="12" customHeight="1" x14ac:dyDescent="0.2">
      <c r="B51" s="14"/>
      <c r="C51" s="8" t="s">
        <v>19</v>
      </c>
      <c r="D51" s="3">
        <f>'[13]humbjet sipas distrik.'!$B$10</f>
        <v>39355810</v>
      </c>
      <c r="E51" s="3">
        <f>'[13]humbjet sipas distrik.'!$C$10</f>
        <v>28989355</v>
      </c>
      <c r="F51" s="3">
        <f>'[13]humbjet sipas distrik.'!$F$10</f>
        <v>6921701.933265199</v>
      </c>
      <c r="G51" s="3">
        <f t="shared" si="0"/>
        <v>17.587497076709131</v>
      </c>
      <c r="H51" s="3">
        <f>'[13]humbjet sipas distrik.'!$H$10</f>
        <v>3444753.066734801</v>
      </c>
      <c r="I51" s="3">
        <f t="shared" si="1"/>
        <v>8.7528450481258062</v>
      </c>
      <c r="J51" s="3">
        <f t="shared" si="2"/>
        <v>10366455</v>
      </c>
      <c r="K51" s="3">
        <f t="shared" si="3"/>
        <v>26.340342124834937</v>
      </c>
      <c r="P51" s="4"/>
      <c r="Q51" s="4"/>
      <c r="R51" s="4"/>
      <c r="S51" s="5"/>
      <c r="T51" s="6"/>
      <c r="U51" s="5"/>
      <c r="V51" s="6"/>
      <c r="W51" s="5"/>
    </row>
    <row r="52" spans="2:23" ht="12" customHeight="1" x14ac:dyDescent="0.2">
      <c r="B52" s="14"/>
      <c r="C52" s="8" t="s">
        <v>20</v>
      </c>
      <c r="D52" s="3">
        <f>'[14]humbjet sipas distrik.'!$B$10</f>
        <v>52962910</v>
      </c>
      <c r="E52" s="3">
        <f>'[14]humbjet sipas distrik.'!$C$10</f>
        <v>35760379.999999993</v>
      </c>
      <c r="F52" s="3">
        <f>'[14]humbjet sipas distrik.'!$F$10</f>
        <v>10804606.053630199</v>
      </c>
      <c r="G52" s="3">
        <f t="shared" si="0"/>
        <v>20.400325536550387</v>
      </c>
      <c r="H52" s="3">
        <f>'[14]humbjet sipas distrik.'!$H$10</f>
        <v>6397923.9463698082</v>
      </c>
      <c r="I52" s="3">
        <f t="shared" si="1"/>
        <v>12.080008342384902</v>
      </c>
      <c r="J52" s="3">
        <f t="shared" si="2"/>
        <v>17202530.000000007</v>
      </c>
      <c r="K52" s="3">
        <f t="shared" si="3"/>
        <v>32.480333878935291</v>
      </c>
      <c r="P52" s="4"/>
      <c r="Q52" s="4"/>
      <c r="R52" s="4"/>
      <c r="S52" s="5"/>
      <c r="T52" s="6"/>
      <c r="U52" s="5"/>
      <c r="V52" s="6"/>
      <c r="W52" s="5"/>
    </row>
    <row r="53" spans="2:23" ht="12" customHeight="1" x14ac:dyDescent="0.2">
      <c r="B53" s="16" t="s">
        <v>2</v>
      </c>
      <c r="C53" s="8" t="s">
        <v>10</v>
      </c>
      <c r="D53" s="3">
        <f>'[3]humbjet sipas distrik.'!$B$11</f>
        <v>69981285</v>
      </c>
      <c r="E53" s="3">
        <f>'[3]humbjet sipas distrik.'!$C$11</f>
        <v>49000419</v>
      </c>
      <c r="F53" s="3">
        <f>'[3]humbjet sipas distrik.'!$F$11</f>
        <v>11272560.785508158</v>
      </c>
      <c r="G53" s="3">
        <f t="shared" si="0"/>
        <v>16.107964844469713</v>
      </c>
      <c r="H53" s="3">
        <f>'[3]humbjet sipas distrik.'!$H$11</f>
        <v>9708305.2144918423</v>
      </c>
      <c r="I53" s="3">
        <f t="shared" si="1"/>
        <v>13.872716419099538</v>
      </c>
      <c r="J53" s="3">
        <f t="shared" si="2"/>
        <v>20980866</v>
      </c>
      <c r="K53" s="3">
        <f t="shared" si="3"/>
        <v>29.980681263569252</v>
      </c>
      <c r="P53" s="4"/>
      <c r="Q53" s="4"/>
      <c r="R53" s="4"/>
      <c r="S53" s="5"/>
      <c r="T53" s="6"/>
      <c r="U53" s="5"/>
      <c r="V53" s="6"/>
      <c r="W53" s="5"/>
    </row>
    <row r="54" spans="2:23" ht="12" customHeight="1" x14ac:dyDescent="0.2">
      <c r="B54" s="16"/>
      <c r="C54" s="8" t="s">
        <v>11</v>
      </c>
      <c r="D54" s="3">
        <f>'[4]humbjet sipas distrik.'!$B$11</f>
        <v>61281346.999999993</v>
      </c>
      <c r="E54" s="3">
        <f>'[4]humbjet sipas distrik.'!$C$11</f>
        <v>42682226</v>
      </c>
      <c r="F54" s="3">
        <f>'[4]humbjet sipas distrik.'!$F$11</f>
        <v>9622582.4069570024</v>
      </c>
      <c r="G54" s="3">
        <f t="shared" si="0"/>
        <v>15.702302377519548</v>
      </c>
      <c r="H54" s="3">
        <f>'[4]humbjet sipas distrik.'!$H$11</f>
        <v>8976538.5930429902</v>
      </c>
      <c r="I54" s="3">
        <f t="shared" si="1"/>
        <v>14.648076506939365</v>
      </c>
      <c r="J54" s="3">
        <f t="shared" si="2"/>
        <v>18599120.999999993</v>
      </c>
      <c r="K54" s="3">
        <f t="shared" si="3"/>
        <v>30.350378884458912</v>
      </c>
      <c r="P54" s="4"/>
      <c r="Q54" s="4"/>
      <c r="R54" s="4"/>
      <c r="S54" s="5"/>
      <c r="T54" s="6"/>
      <c r="U54" s="5"/>
      <c r="V54" s="6"/>
      <c r="W54" s="5"/>
    </row>
    <row r="55" spans="2:23" ht="12" customHeight="1" x14ac:dyDescent="0.2">
      <c r="B55" s="16"/>
      <c r="C55" s="8" t="s">
        <v>12</v>
      </c>
      <c r="D55" s="3">
        <f>'[5]humbjet sipas distrik.'!$B$11</f>
        <v>63451031</v>
      </c>
      <c r="E55" s="3">
        <f>'[5]humbjet sipas distrik.'!$C$11</f>
        <v>46032522.82</v>
      </c>
      <c r="F55" s="3">
        <f>'[5]humbjet sipas distrik.'!$F$11</f>
        <v>9509807.9415274262</v>
      </c>
      <c r="G55" s="3">
        <f t="shared" si="0"/>
        <v>14.987633442122361</v>
      </c>
      <c r="H55" s="3">
        <f>'[5]humbjet sipas distrik.'!$H$11</f>
        <v>7908700.2384725735</v>
      </c>
      <c r="I55" s="3">
        <f t="shared" si="1"/>
        <v>12.464258048813381</v>
      </c>
      <c r="J55" s="3">
        <f t="shared" si="2"/>
        <v>17418508.18</v>
      </c>
      <c r="K55" s="3">
        <f t="shared" si="3"/>
        <v>27.451891490935743</v>
      </c>
      <c r="P55" s="4"/>
      <c r="Q55" s="4"/>
      <c r="R55" s="4"/>
      <c r="S55" s="5"/>
      <c r="T55" s="6"/>
      <c r="U55" s="5"/>
      <c r="V55" s="6"/>
      <c r="W55" s="5"/>
    </row>
    <row r="56" spans="2:23" ht="12" customHeight="1" x14ac:dyDescent="0.2">
      <c r="B56" s="16"/>
      <c r="C56" s="8" t="s">
        <v>3</v>
      </c>
      <c r="D56" s="3">
        <f>'[6]humbjet sipas distrik.'!$B$11</f>
        <v>46927909.000000007</v>
      </c>
      <c r="E56" s="3">
        <f>'[6]humbjet sipas distrik.'!$C$11</f>
        <v>39632461</v>
      </c>
      <c r="F56" s="3">
        <f>'[6]humbjet sipas distrik.'!$F$11</f>
        <v>6065129.9598968048</v>
      </c>
      <c r="G56" s="3">
        <f t="shared" si="0"/>
        <v>12.924355866562909</v>
      </c>
      <c r="H56" s="3">
        <f>'[6]humbjet sipas distrik.'!$H$11</f>
        <v>1230318.0401032027</v>
      </c>
      <c r="I56" s="3">
        <f t="shared" si="1"/>
        <v>2.6217192845801045</v>
      </c>
      <c r="J56" s="3">
        <f t="shared" si="2"/>
        <v>7295448.0000000075</v>
      </c>
      <c r="K56" s="3">
        <f t="shared" si="3"/>
        <v>15.546075151143016</v>
      </c>
      <c r="P56" s="4"/>
      <c r="Q56" s="4"/>
      <c r="R56" s="4"/>
      <c r="S56" s="5"/>
      <c r="T56" s="6"/>
      <c r="U56" s="5"/>
      <c r="V56" s="6"/>
      <c r="W56" s="5"/>
    </row>
    <row r="57" spans="2:23" ht="12" customHeight="1" x14ac:dyDescent="0.2">
      <c r="B57" s="16"/>
      <c r="C57" s="8" t="s">
        <v>13</v>
      </c>
      <c r="D57" s="3">
        <f>'[7]humbjet sipas distrik.'!$B$11</f>
        <v>44239152</v>
      </c>
      <c r="E57" s="3">
        <f>'[7]humbjet sipas distrik.'!$C$11</f>
        <v>36758028</v>
      </c>
      <c r="F57" s="3">
        <f>'[7]humbjet sipas distrik.'!$F$11</f>
        <v>5388386.5781641994</v>
      </c>
      <c r="G57" s="3">
        <f t="shared" si="0"/>
        <v>12.180130799442537</v>
      </c>
      <c r="H57" s="3">
        <f>'[7]humbjet sipas distrik.'!$H$11</f>
        <v>2092737.4218358006</v>
      </c>
      <c r="I57" s="3">
        <f t="shared" si="1"/>
        <v>4.7305098023483829</v>
      </c>
      <c r="J57" s="3">
        <f t="shared" si="2"/>
        <v>7481124</v>
      </c>
      <c r="K57" s="3">
        <f t="shared" si="3"/>
        <v>16.91064060179092</v>
      </c>
      <c r="P57" s="4"/>
      <c r="Q57" s="4"/>
      <c r="R57" s="4"/>
      <c r="S57" s="5"/>
      <c r="T57" s="6"/>
      <c r="U57" s="5"/>
      <c r="V57" s="6"/>
      <c r="W57" s="5"/>
    </row>
    <row r="58" spans="2:23" ht="12" customHeight="1" x14ac:dyDescent="0.2">
      <c r="B58" s="16"/>
      <c r="C58" s="8" t="s">
        <v>14</v>
      </c>
      <c r="D58" s="3">
        <f>'[8]humbjet sipas distrik.'!$B$11</f>
        <v>41755177</v>
      </c>
      <c r="E58" s="3">
        <f>'[8]humbjet sipas distrik.'!$C$11</f>
        <v>35869164</v>
      </c>
      <c r="F58" s="3">
        <f>'[8]humbjet sipas distrik.'!$F$11</f>
        <v>4912830.8663357971</v>
      </c>
      <c r="G58" s="3">
        <f t="shared" si="0"/>
        <v>11.765800600811241</v>
      </c>
      <c r="H58" s="3">
        <f>'[8]humbjet sipas distrik.'!$H$11</f>
        <v>973182.13366420288</v>
      </c>
      <c r="I58" s="3">
        <f t="shared" si="1"/>
        <v>2.3306861653686748</v>
      </c>
      <c r="J58" s="3">
        <f t="shared" si="2"/>
        <v>5886013</v>
      </c>
      <c r="K58" s="3">
        <f t="shared" si="3"/>
        <v>14.096486766179916</v>
      </c>
      <c r="P58" s="4"/>
      <c r="Q58" s="4"/>
      <c r="R58" s="4"/>
      <c r="S58" s="5"/>
      <c r="T58" s="6"/>
      <c r="U58" s="5"/>
      <c r="V58" s="6"/>
      <c r="W58" s="5"/>
    </row>
    <row r="59" spans="2:23" ht="12" customHeight="1" x14ac:dyDescent="0.2">
      <c r="B59" s="16"/>
      <c r="C59" s="8" t="s">
        <v>15</v>
      </c>
      <c r="D59" s="3">
        <f>'[9]humbjet sipas distrik.'!$B$11</f>
        <v>46936783</v>
      </c>
      <c r="E59" s="3">
        <f>'[9]humbjet sipas distrik.'!$C$11</f>
        <v>40631154.000000007</v>
      </c>
      <c r="F59" s="3">
        <f>'[9]humbjet sipas distrik.'!$F$11</f>
        <v>5648390.9807650996</v>
      </c>
      <c r="G59" s="3">
        <f t="shared" si="0"/>
        <v>12.0340394457053</v>
      </c>
      <c r="H59" s="3">
        <f>'[9]humbjet sipas distrik.'!$H$11</f>
        <v>657238.01923489291</v>
      </c>
      <c r="I59" s="3">
        <f t="shared" si="1"/>
        <v>1.4002621765426337</v>
      </c>
      <c r="J59" s="3">
        <f t="shared" si="2"/>
        <v>6305628.9999999925</v>
      </c>
      <c r="K59" s="3">
        <f t="shared" si="3"/>
        <v>13.434301622247935</v>
      </c>
      <c r="P59" s="4"/>
      <c r="Q59" s="4"/>
      <c r="R59" s="4"/>
      <c r="S59" s="5"/>
      <c r="T59" s="6"/>
      <c r="U59" s="5"/>
      <c r="V59" s="6"/>
      <c r="W59" s="5"/>
    </row>
    <row r="60" spans="2:23" ht="12" customHeight="1" x14ac:dyDescent="0.2">
      <c r="B60" s="16"/>
      <c r="C60" s="8" t="s">
        <v>16</v>
      </c>
      <c r="D60" s="3">
        <f>'[10]humbjet sipas distrik.'!$B$11</f>
        <v>49864510</v>
      </c>
      <c r="E60" s="3">
        <f>'[10]humbjet sipas distrik.'!$C$11</f>
        <v>43543110</v>
      </c>
      <c r="F60" s="3">
        <f>'[10]humbjet sipas distrik.'!$F$11</f>
        <v>6136906.9564082529</v>
      </c>
      <c r="G60" s="3">
        <f t="shared" si="0"/>
        <v>12.307163865459128</v>
      </c>
      <c r="H60" s="3">
        <f>'[10]humbjet sipas distrik.'!$H$11</f>
        <v>184493.04359174706</v>
      </c>
      <c r="I60" s="3">
        <f t="shared" si="1"/>
        <v>0.36998868251537431</v>
      </c>
      <c r="J60" s="3">
        <f t="shared" si="2"/>
        <v>6321400</v>
      </c>
      <c r="K60" s="3">
        <f t="shared" si="3"/>
        <v>12.677152547974501</v>
      </c>
      <c r="P60" s="4"/>
      <c r="Q60" s="4"/>
      <c r="R60" s="4"/>
      <c r="S60" s="5"/>
      <c r="T60" s="6"/>
      <c r="U60" s="5"/>
      <c r="V60" s="6"/>
      <c r="W60" s="5"/>
    </row>
    <row r="61" spans="2:23" ht="12" customHeight="1" x14ac:dyDescent="0.2">
      <c r="B61" s="16"/>
      <c r="C61" s="8" t="s">
        <v>17</v>
      </c>
      <c r="D61" s="3">
        <f>'[11]humbjet sipas distrik.'!$B$11</f>
        <v>42886092</v>
      </c>
      <c r="E61" s="3">
        <f>'[11]humbjet sipas distrik.'!$C$11</f>
        <v>36268566</v>
      </c>
      <c r="F61" s="3">
        <f>'[11]humbjet sipas distrik.'!$F$11</f>
        <v>4982204.2046255991</v>
      </c>
      <c r="G61" s="3">
        <f t="shared" si="0"/>
        <v>11.617295893096529</v>
      </c>
      <c r="H61" s="3">
        <f>'[11]humbjet sipas distrik.'!$H$11</f>
        <v>1635321.7953744009</v>
      </c>
      <c r="I61" s="3">
        <f t="shared" si="1"/>
        <v>3.8131751323352123</v>
      </c>
      <c r="J61" s="3">
        <f t="shared" si="2"/>
        <v>6617526</v>
      </c>
      <c r="K61" s="3">
        <f t="shared" si="3"/>
        <v>15.430471025431741</v>
      </c>
      <c r="P61" s="4"/>
      <c r="Q61" s="4"/>
      <c r="R61" s="4"/>
      <c r="S61" s="5"/>
      <c r="T61" s="6"/>
      <c r="U61" s="5"/>
      <c r="V61" s="6"/>
      <c r="W61" s="5"/>
    </row>
    <row r="62" spans="2:23" ht="12" customHeight="1" x14ac:dyDescent="0.2">
      <c r="B62" s="16"/>
      <c r="C62" s="8" t="s">
        <v>18</v>
      </c>
      <c r="D62" s="3">
        <f>'[12]humbjet sipas distrik.'!$B$11</f>
        <v>48558354</v>
      </c>
      <c r="E62" s="3">
        <f>'[12]humbjet sipas distrik.'!$C$11</f>
        <v>39135791</v>
      </c>
      <c r="F62" s="3">
        <f>'[12]humbjet sipas distrik.'!$F$11</f>
        <v>6238579.3634671671</v>
      </c>
      <c r="G62" s="3">
        <f t="shared" si="0"/>
        <v>12.847592328741552</v>
      </c>
      <c r="H62" s="3">
        <f>'[12]humbjet sipas distrik.'!$H$11</f>
        <v>3183983.6365328329</v>
      </c>
      <c r="I62" s="3">
        <f t="shared" si="1"/>
        <v>6.5570254636984462</v>
      </c>
      <c r="J62" s="3">
        <f t="shared" si="2"/>
        <v>9422563</v>
      </c>
      <c r="K62" s="3">
        <f t="shared" si="3"/>
        <v>19.40461779244</v>
      </c>
      <c r="P62" s="4"/>
      <c r="Q62" s="4"/>
      <c r="R62" s="4"/>
      <c r="S62" s="5"/>
      <c r="T62" s="6"/>
      <c r="U62" s="5"/>
      <c r="V62" s="6"/>
      <c r="W62" s="5"/>
    </row>
    <row r="63" spans="2:23" ht="12" customHeight="1" x14ac:dyDescent="0.2">
      <c r="B63" s="16"/>
      <c r="C63" s="8" t="s">
        <v>19</v>
      </c>
      <c r="D63" s="3">
        <f>'[13]humbjet sipas distrik.'!$B$11</f>
        <v>56613061</v>
      </c>
      <c r="E63" s="3">
        <f>'[13]humbjet sipas distrik.'!$C$11</f>
        <v>42607192</v>
      </c>
      <c r="F63" s="3">
        <f>'[13]humbjet sipas distrik.'!$F$11</f>
        <v>7965939.7274184953</v>
      </c>
      <c r="G63" s="3">
        <f t="shared" si="0"/>
        <v>14.070851472628366</v>
      </c>
      <c r="H63" s="3">
        <f>'[13]humbjet sipas distrik.'!$H$11</f>
        <v>6039929.2725815047</v>
      </c>
      <c r="I63" s="3">
        <f t="shared" si="1"/>
        <v>10.668791204526999</v>
      </c>
      <c r="J63" s="3">
        <f t="shared" si="2"/>
        <v>14005869</v>
      </c>
      <c r="K63" s="3">
        <f t="shared" si="3"/>
        <v>24.739642677155366</v>
      </c>
      <c r="P63" s="4"/>
      <c r="Q63" s="4"/>
      <c r="R63" s="4"/>
      <c r="S63" s="5"/>
      <c r="T63" s="6"/>
      <c r="U63" s="5"/>
      <c r="V63" s="6"/>
      <c r="W63" s="5"/>
    </row>
    <row r="64" spans="2:23" ht="12" customHeight="1" x14ac:dyDescent="0.2">
      <c r="B64" s="16"/>
      <c r="C64" s="8" t="s">
        <v>20</v>
      </c>
      <c r="D64" s="3">
        <f>'[14]humbjet sipas distrik.'!$B$11</f>
        <v>76317080.000000015</v>
      </c>
      <c r="E64" s="3">
        <f>'[14]humbjet sipas distrik.'!$C$11</f>
        <v>54877326</v>
      </c>
      <c r="F64" s="3">
        <f>'[14]humbjet sipas distrik.'!$F$11</f>
        <v>13022386.026052507</v>
      </c>
      <c r="G64" s="3">
        <f t="shared" si="0"/>
        <v>17.063527621932735</v>
      </c>
      <c r="H64" s="3">
        <f>'[14]humbjet sipas distrik.'!$H$11</f>
        <v>8417367.9739475083</v>
      </c>
      <c r="I64" s="3">
        <f t="shared" si="1"/>
        <v>11.029468074443502</v>
      </c>
      <c r="J64" s="3">
        <f t="shared" si="2"/>
        <v>21439754.000000015</v>
      </c>
      <c r="K64" s="3">
        <f t="shared" si="3"/>
        <v>28.092995696376239</v>
      </c>
      <c r="P64" s="4"/>
      <c r="Q64" s="4"/>
      <c r="R64" s="4"/>
      <c r="S64" s="5"/>
      <c r="T64" s="6"/>
      <c r="U64" s="5"/>
      <c r="V64" s="6"/>
      <c r="W64" s="5"/>
    </row>
    <row r="65" spans="2:23" ht="12" customHeight="1" x14ac:dyDescent="0.2">
      <c r="B65" s="17" t="s">
        <v>6</v>
      </c>
      <c r="C65" s="8" t="s">
        <v>10</v>
      </c>
      <c r="D65" s="3">
        <f>'[3]humbjet sipas distrik.'!$B$12</f>
        <v>65783462.184</v>
      </c>
      <c r="E65" s="3">
        <f>'[3]humbjet sipas distrik.'!$C$12</f>
        <v>51393599</v>
      </c>
      <c r="F65" s="3">
        <f>'[3]humbjet sipas distrik.'!$F$12</f>
        <v>10522091.501774095</v>
      </c>
      <c r="G65" s="3">
        <f t="shared" si="0"/>
        <v>15.995040626386036</v>
      </c>
      <c r="H65" s="3">
        <f>'[3]humbjet sipas distrik.'!$H$12</f>
        <v>3867771.6822259054</v>
      </c>
      <c r="I65" s="3">
        <f t="shared" si="1"/>
        <v>5.8795501997257809</v>
      </c>
      <c r="J65" s="3">
        <f t="shared" si="2"/>
        <v>14389863.184</v>
      </c>
      <c r="K65" s="3">
        <f t="shared" si="3"/>
        <v>21.874590826111817</v>
      </c>
      <c r="P65" s="4"/>
      <c r="Q65" s="4"/>
      <c r="R65" s="4"/>
      <c r="S65" s="5"/>
      <c r="T65" s="6"/>
      <c r="U65" s="5"/>
      <c r="V65" s="6"/>
      <c r="W65" s="5"/>
    </row>
    <row r="66" spans="2:23" ht="12" customHeight="1" x14ac:dyDescent="0.2">
      <c r="B66" s="17"/>
      <c r="C66" s="8" t="s">
        <v>11</v>
      </c>
      <c r="D66" s="3">
        <f>'[4]humbjet sipas distrik.'!$B$12</f>
        <v>58376751.200000003</v>
      </c>
      <c r="E66" s="3">
        <f>'[4]humbjet sipas distrik.'!$C$12</f>
        <v>45104733.000000007</v>
      </c>
      <c r="F66" s="3">
        <f>'[4]humbjet sipas distrik.'!$F$12</f>
        <v>9157050.7577531021</v>
      </c>
      <c r="G66" s="3">
        <f t="shared" si="0"/>
        <v>15.686126016812496</v>
      </c>
      <c r="H66" s="3">
        <f>'[4]humbjet sipas distrik.'!$H$12</f>
        <v>4114967.4422468934</v>
      </c>
      <c r="I66" s="3">
        <f t="shared" si="1"/>
        <v>7.0489832984177676</v>
      </c>
      <c r="J66" s="3">
        <f t="shared" si="2"/>
        <v>13272018.199999996</v>
      </c>
      <c r="K66" s="3">
        <f t="shared" si="3"/>
        <v>22.735109315230265</v>
      </c>
      <c r="P66" s="4"/>
      <c r="Q66" s="4"/>
      <c r="R66" s="4"/>
      <c r="S66" s="5"/>
      <c r="T66" s="6"/>
      <c r="U66" s="5"/>
      <c r="V66" s="6"/>
      <c r="W66" s="5"/>
    </row>
    <row r="67" spans="2:23" ht="12" customHeight="1" x14ac:dyDescent="0.2">
      <c r="B67" s="17"/>
      <c r="C67" s="8" t="s">
        <v>12</v>
      </c>
      <c r="D67" s="3">
        <f>'[5]humbjet sipas distrik.'!$B$12</f>
        <v>61492437.999999993</v>
      </c>
      <c r="E67" s="3">
        <f>'[5]humbjet sipas distrik.'!$C$12</f>
        <v>48434509.300000004</v>
      </c>
      <c r="F67" s="3">
        <f>'[5]humbjet sipas distrik.'!$F$12</f>
        <v>9753060.7271046098</v>
      </c>
      <c r="G67" s="3">
        <f t="shared" si="0"/>
        <v>15.860585535907051</v>
      </c>
      <c r="H67" s="3">
        <f>'[5]humbjet sipas distrik.'!$H$12</f>
        <v>3304867.9728953782</v>
      </c>
      <c r="I67" s="3">
        <f t="shared" si="1"/>
        <v>5.374429898023199</v>
      </c>
      <c r="J67" s="3">
        <f t="shared" si="2"/>
        <v>13057928.699999988</v>
      </c>
      <c r="K67" s="3">
        <f t="shared" si="3"/>
        <v>21.235015433930251</v>
      </c>
      <c r="P67" s="4"/>
      <c r="Q67" s="4"/>
      <c r="R67" s="4"/>
      <c r="S67" s="5"/>
      <c r="T67" s="6"/>
      <c r="U67" s="5"/>
      <c r="V67" s="6"/>
      <c r="W67" s="5"/>
    </row>
    <row r="68" spans="2:23" ht="12" customHeight="1" x14ac:dyDescent="0.2">
      <c r="B68" s="17"/>
      <c r="C68" s="8" t="s">
        <v>3</v>
      </c>
      <c r="D68" s="3">
        <f>'[6]humbjet sipas distrik.'!$B$12</f>
        <v>49733748</v>
      </c>
      <c r="E68" s="3">
        <f>'[6]humbjet sipas distrik.'!$C$12</f>
        <v>41638870</v>
      </c>
      <c r="F68" s="3">
        <f>'[6]humbjet sipas distrik.'!$F$12</f>
        <v>6839083.3650890971</v>
      </c>
      <c r="G68" s="3">
        <f t="shared" si="0"/>
        <v>13.751393450357083</v>
      </c>
      <c r="H68" s="3">
        <f>'[6]humbjet sipas distrik.'!$H$12</f>
        <v>1255794.6349109029</v>
      </c>
      <c r="I68" s="3">
        <f t="shared" si="1"/>
        <v>2.5250351831736131</v>
      </c>
      <c r="J68" s="3">
        <f t="shared" si="2"/>
        <v>8094878</v>
      </c>
      <c r="K68" s="3">
        <f t="shared" si="3"/>
        <v>16.276428633530696</v>
      </c>
      <c r="P68" s="4"/>
      <c r="Q68" s="4"/>
      <c r="R68" s="4"/>
      <c r="S68" s="5"/>
      <c r="T68" s="6"/>
      <c r="U68" s="5"/>
      <c r="V68" s="6"/>
      <c r="W68" s="5"/>
    </row>
    <row r="69" spans="2:23" ht="12" customHeight="1" x14ac:dyDescent="0.2">
      <c r="B69" s="17"/>
      <c r="C69" s="8" t="s">
        <v>13</v>
      </c>
      <c r="D69" s="3">
        <f>'[7]humbjet sipas distrik.'!$B$12</f>
        <v>48198698</v>
      </c>
      <c r="E69" s="3">
        <f>'[7]humbjet sipas distrik.'!$C$12</f>
        <v>39262251</v>
      </c>
      <c r="F69" s="3">
        <f>'[7]humbjet sipas distrik.'!$F$12</f>
        <v>6217992.7687309952</v>
      </c>
      <c r="G69" s="3">
        <f t="shared" ref="G69:G88" si="4">F69/D69*100</f>
        <v>12.900748415924005</v>
      </c>
      <c r="H69" s="3">
        <f>'[7]humbjet sipas distrik.'!$H$12</f>
        <v>2718454.2312690048</v>
      </c>
      <c r="I69" s="3">
        <f t="shared" ref="I69:I88" si="5">H69/D69*100</f>
        <v>5.6400988907812506</v>
      </c>
      <c r="J69" s="3">
        <f t="shared" ref="J69:J88" si="6">F69+H69</f>
        <v>8936447</v>
      </c>
      <c r="K69" s="3">
        <f t="shared" ref="K69:K88" si="7">J69/D69*100</f>
        <v>18.540847306705256</v>
      </c>
      <c r="P69" s="4"/>
      <c r="Q69" s="4"/>
      <c r="R69" s="4"/>
      <c r="S69" s="5"/>
      <c r="T69" s="6"/>
      <c r="U69" s="5"/>
      <c r="V69" s="6"/>
      <c r="W69" s="5"/>
    </row>
    <row r="70" spans="2:23" ht="12" customHeight="1" x14ac:dyDescent="0.2">
      <c r="B70" s="17"/>
      <c r="C70" s="8" t="s">
        <v>14</v>
      </c>
      <c r="D70" s="3">
        <f>'[8]humbjet sipas distrik.'!$B$12</f>
        <v>45969991</v>
      </c>
      <c r="E70" s="3">
        <f>'[8]humbjet sipas distrik.'!$C$12</f>
        <v>38678663.999999993</v>
      </c>
      <c r="F70" s="3">
        <f>'[8]humbjet sipas distrik.'!$F$12</f>
        <v>5729102.4599276986</v>
      </c>
      <c r="G70" s="3">
        <f t="shared" si="4"/>
        <v>12.462700851796335</v>
      </c>
      <c r="H70" s="3">
        <f>'[8]humbjet sipas distrik.'!$H$12</f>
        <v>1562224.5400723089</v>
      </c>
      <c r="I70" s="3">
        <f t="shared" si="5"/>
        <v>3.3983572893723406</v>
      </c>
      <c r="J70" s="3">
        <f t="shared" si="6"/>
        <v>7291327.0000000075</v>
      </c>
      <c r="K70" s="3">
        <f t="shared" si="7"/>
        <v>15.861058141168677</v>
      </c>
      <c r="P70" s="4"/>
      <c r="Q70" s="4"/>
      <c r="R70" s="4"/>
      <c r="S70" s="5"/>
      <c r="T70" s="6"/>
      <c r="U70" s="5"/>
      <c r="V70" s="6"/>
      <c r="W70" s="5"/>
    </row>
    <row r="71" spans="2:23" ht="12" customHeight="1" x14ac:dyDescent="0.2">
      <c r="B71" s="17"/>
      <c r="C71" s="8" t="s">
        <v>15</v>
      </c>
      <c r="D71" s="3">
        <f>'[9]humbjet sipas distrik.'!$B$12</f>
        <v>49724716</v>
      </c>
      <c r="E71" s="3">
        <f>'[9]humbjet sipas distrik.'!$C$12</f>
        <v>40969254.999999993</v>
      </c>
      <c r="F71" s="3">
        <f>'[9]humbjet sipas distrik.'!$F$12</f>
        <v>6264395.1134314016</v>
      </c>
      <c r="G71" s="3">
        <f t="shared" si="4"/>
        <v>12.598151618264449</v>
      </c>
      <c r="H71" s="3">
        <f>'[9]humbjet sipas distrik.'!$H$12</f>
        <v>2491065.8865686059</v>
      </c>
      <c r="I71" s="3">
        <f t="shared" si="5"/>
        <v>5.0097136534044875</v>
      </c>
      <c r="J71" s="3">
        <f t="shared" si="6"/>
        <v>8755461.0000000075</v>
      </c>
      <c r="K71" s="3">
        <f t="shared" si="7"/>
        <v>17.607865271668938</v>
      </c>
      <c r="P71" s="4"/>
      <c r="Q71" s="4"/>
      <c r="R71" s="4"/>
      <c r="S71" s="5"/>
      <c r="T71" s="6"/>
      <c r="U71" s="5"/>
      <c r="V71" s="6"/>
      <c r="W71" s="5"/>
    </row>
    <row r="72" spans="2:23" ht="12" customHeight="1" x14ac:dyDescent="0.2">
      <c r="B72" s="17"/>
      <c r="C72" s="8" t="s">
        <v>16</v>
      </c>
      <c r="D72" s="3">
        <f>'[10]humbjet sipas distrik.'!$B$12</f>
        <v>51014005.999999993</v>
      </c>
      <c r="E72" s="3">
        <f>'[10]humbjet sipas distrik.'!$C$12</f>
        <v>44552243</v>
      </c>
      <c r="F72" s="3">
        <f>'[10]humbjet sipas distrik.'!$F$12</f>
        <v>6337266.1505409582</v>
      </c>
      <c r="G72" s="3">
        <f t="shared" si="4"/>
        <v>12.422600472781847</v>
      </c>
      <c r="H72" s="3">
        <f>'[10]humbjet sipas distrik.'!$H$12</f>
        <v>124496.84945903439</v>
      </c>
      <c r="I72" s="3">
        <f t="shared" si="5"/>
        <v>0.2440444482227771</v>
      </c>
      <c r="J72" s="3">
        <f t="shared" si="6"/>
        <v>6461762.9999999925</v>
      </c>
      <c r="K72" s="3">
        <f t="shared" si="7"/>
        <v>12.666644921004622</v>
      </c>
      <c r="P72" s="4"/>
      <c r="Q72" s="4"/>
      <c r="R72" s="4"/>
      <c r="S72" s="5"/>
      <c r="T72" s="6"/>
      <c r="U72" s="5"/>
      <c r="V72" s="6"/>
      <c r="W72" s="5"/>
    </row>
    <row r="73" spans="2:23" ht="12" customHeight="1" x14ac:dyDescent="0.2">
      <c r="B73" s="17"/>
      <c r="C73" s="8" t="s">
        <v>17</v>
      </c>
      <c r="D73" s="3">
        <f>'[11]humbjet sipas distrik.'!$B$12</f>
        <v>46678291</v>
      </c>
      <c r="E73" s="3">
        <f>'[11]humbjet sipas distrik.'!$C$12</f>
        <v>39511871</v>
      </c>
      <c r="F73" s="3">
        <f>'[11]humbjet sipas distrik.'!$F$12</f>
        <v>5856752.9896284016</v>
      </c>
      <c r="G73" s="3">
        <f t="shared" si="4"/>
        <v>12.547059594851923</v>
      </c>
      <c r="H73" s="3">
        <f>'[11]humbjet sipas distrik.'!$H$12</f>
        <v>1309667.0103715984</v>
      </c>
      <c r="I73" s="3">
        <f t="shared" si="5"/>
        <v>2.8057304205323161</v>
      </c>
      <c r="J73" s="3">
        <f t="shared" si="6"/>
        <v>7166420</v>
      </c>
      <c r="K73" s="3">
        <f t="shared" si="7"/>
        <v>15.35279001538424</v>
      </c>
      <c r="P73" s="4"/>
      <c r="Q73" s="4"/>
      <c r="R73" s="4"/>
      <c r="S73" s="5"/>
      <c r="T73" s="6"/>
      <c r="U73" s="5"/>
      <c r="V73" s="6"/>
      <c r="W73" s="5"/>
    </row>
    <row r="74" spans="2:23" ht="12" customHeight="1" x14ac:dyDescent="0.2">
      <c r="B74" s="17"/>
      <c r="C74" s="8" t="s">
        <v>18</v>
      </c>
      <c r="D74" s="3">
        <f>'[12]humbjet sipas distrik.'!$B$12</f>
        <v>52096804</v>
      </c>
      <c r="E74" s="3">
        <f>'[12]humbjet sipas distrik.'!$C$12</f>
        <v>42379616</v>
      </c>
      <c r="F74" s="3">
        <f>'[12]humbjet sipas distrik.'!$F$12</f>
        <v>6914517.6249461276</v>
      </c>
      <c r="G74" s="3">
        <f t="shared" si="4"/>
        <v>13.272441098202737</v>
      </c>
      <c r="H74" s="3">
        <f>'[12]humbjet sipas distrik.'!$H$12</f>
        <v>2802670.3750538724</v>
      </c>
      <c r="I74" s="3">
        <f t="shared" si="5"/>
        <v>5.3797357224713291</v>
      </c>
      <c r="J74" s="3">
        <f t="shared" si="6"/>
        <v>9717188</v>
      </c>
      <c r="K74" s="3">
        <f t="shared" si="7"/>
        <v>18.652176820674065</v>
      </c>
      <c r="P74" s="4"/>
      <c r="Q74" s="4"/>
      <c r="R74" s="4"/>
      <c r="S74" s="5"/>
      <c r="T74" s="6"/>
      <c r="U74" s="5"/>
      <c r="V74" s="6"/>
      <c r="W74" s="5"/>
    </row>
    <row r="75" spans="2:23" ht="12" customHeight="1" x14ac:dyDescent="0.2">
      <c r="B75" s="17"/>
      <c r="C75" s="8" t="s">
        <v>19</v>
      </c>
      <c r="D75" s="3">
        <f>'[13]humbjet sipas distrik.'!$B$12</f>
        <v>56851211</v>
      </c>
      <c r="E75" s="3">
        <f>'[13]humbjet sipas distrik.'!$C$12</f>
        <v>43255782</v>
      </c>
      <c r="F75" s="3">
        <f>'[13]humbjet sipas distrik.'!$F$12</f>
        <v>8448641.3181794956</v>
      </c>
      <c r="G75" s="3">
        <f t="shared" si="4"/>
        <v>14.860969836120985</v>
      </c>
      <c r="H75" s="3">
        <f>'[13]humbjet sipas distrik.'!$H$12</f>
        <v>5146787.6818205044</v>
      </c>
      <c r="I75" s="3">
        <f t="shared" si="5"/>
        <v>9.0530836393625886</v>
      </c>
      <c r="J75" s="3">
        <f t="shared" si="6"/>
        <v>13595429</v>
      </c>
      <c r="K75" s="3">
        <f t="shared" si="7"/>
        <v>23.914053475483573</v>
      </c>
      <c r="P75" s="4"/>
      <c r="Q75" s="4"/>
      <c r="R75" s="4"/>
      <c r="S75" s="5"/>
      <c r="T75" s="6"/>
      <c r="U75" s="5"/>
      <c r="V75" s="6"/>
      <c r="W75" s="5"/>
    </row>
    <row r="76" spans="2:23" ht="12" customHeight="1" x14ac:dyDescent="0.2">
      <c r="B76" s="17"/>
      <c r="C76" s="8" t="s">
        <v>20</v>
      </c>
      <c r="D76" s="3">
        <f>'[14]humbjet sipas distrik.'!$B$12</f>
        <v>73127398.999999985</v>
      </c>
      <c r="E76" s="3">
        <f>'[14]humbjet sipas distrik.'!$C$12</f>
        <v>53328242</v>
      </c>
      <c r="F76" s="3">
        <f>'[14]humbjet sipas distrik.'!$F$12</f>
        <v>13123657.476705903</v>
      </c>
      <c r="G76" s="3">
        <f t="shared" si="4"/>
        <v>17.946293258298311</v>
      </c>
      <c r="H76" s="3">
        <f>'[14]humbjet sipas distrik.'!$H$12</f>
        <v>6675499.5232940819</v>
      </c>
      <c r="I76" s="3">
        <f t="shared" si="5"/>
        <v>9.1285887568544357</v>
      </c>
      <c r="J76" s="3">
        <f t="shared" si="6"/>
        <v>19799156.999999985</v>
      </c>
      <c r="K76" s="3">
        <f t="shared" si="7"/>
        <v>27.074882015152745</v>
      </c>
      <c r="P76" s="4"/>
      <c r="Q76" s="4"/>
      <c r="R76" s="4"/>
      <c r="S76" s="5"/>
      <c r="T76" s="6"/>
      <c r="U76" s="5"/>
      <c r="V76" s="6"/>
      <c r="W76" s="5"/>
    </row>
    <row r="77" spans="2:23" ht="12" customHeight="1" x14ac:dyDescent="0.2">
      <c r="B77" s="13" t="s">
        <v>5</v>
      </c>
      <c r="C77" s="8" t="s">
        <v>10</v>
      </c>
      <c r="D77" s="3">
        <f>'[3]humbjet sipas distrik.'!$B$13</f>
        <v>41187914.600000001</v>
      </c>
      <c r="E77" s="3">
        <f>'[3]humbjet sipas distrik.'!$C$13</f>
        <v>34806605</v>
      </c>
      <c r="F77" s="3">
        <f>'[3]humbjet sipas distrik.'!$F$13</f>
        <v>5911315.1797351204</v>
      </c>
      <c r="G77" s="3">
        <f t="shared" si="4"/>
        <v>14.352062339507521</v>
      </c>
      <c r="H77" s="3">
        <f>'[3]humbjet sipas distrik.'!$H$13</f>
        <v>469994.4202648811</v>
      </c>
      <c r="I77" s="3">
        <f t="shared" si="5"/>
        <v>1.1410978798739206</v>
      </c>
      <c r="J77" s="3">
        <f t="shared" si="6"/>
        <v>6381309.6000000015</v>
      </c>
      <c r="K77" s="3">
        <f t="shared" si="7"/>
        <v>15.493160219381444</v>
      </c>
    </row>
    <row r="78" spans="2:23" ht="12" customHeight="1" x14ac:dyDescent="0.2">
      <c r="B78" s="13"/>
      <c r="C78" s="8" t="s">
        <v>11</v>
      </c>
      <c r="D78" s="3">
        <f>'[4]humbjet sipas distrik.'!$B$13</f>
        <v>35790166.200000003</v>
      </c>
      <c r="E78" s="3">
        <f>'[4]humbjet sipas distrik.'!$C$13</f>
        <v>29565399</v>
      </c>
      <c r="F78" s="3">
        <f>'[4]humbjet sipas distrik.'!$F$13</f>
        <v>4862726.8586360002</v>
      </c>
      <c r="G78" s="3">
        <f t="shared" si="4"/>
        <v>13.58676802857652</v>
      </c>
      <c r="H78" s="3">
        <f>'[4]humbjet sipas distrik.'!$H$13</f>
        <v>1362040.3413640028</v>
      </c>
      <c r="I78" s="3">
        <f t="shared" si="5"/>
        <v>3.8056273160419209</v>
      </c>
      <c r="J78" s="3">
        <f t="shared" si="6"/>
        <v>6224767.200000003</v>
      </c>
      <c r="K78" s="3">
        <f t="shared" si="7"/>
        <v>17.392395344618439</v>
      </c>
    </row>
    <row r="79" spans="2:23" ht="12" customHeight="1" x14ac:dyDescent="0.2">
      <c r="B79" s="13"/>
      <c r="C79" s="8" t="s">
        <v>12</v>
      </c>
      <c r="D79" s="3">
        <f>'[5]humbjet sipas distrik.'!$B$13</f>
        <v>38296676</v>
      </c>
      <c r="E79" s="3">
        <f>'[5]humbjet sipas distrik.'!$C$13</f>
        <v>32124025.66</v>
      </c>
      <c r="F79" s="3">
        <f>'[5]humbjet sipas distrik.'!$F$13</f>
        <v>5102534.9914731374</v>
      </c>
      <c r="G79" s="3">
        <f t="shared" si="4"/>
        <v>13.323702013911435</v>
      </c>
      <c r="H79" s="3">
        <f>'[5]humbjet sipas distrik.'!$H$13</f>
        <v>1070115.3485268624</v>
      </c>
      <c r="I79" s="3">
        <f t="shared" si="5"/>
        <v>2.7942773637243672</v>
      </c>
      <c r="J79" s="3">
        <f t="shared" si="6"/>
        <v>6172650.3399999999</v>
      </c>
      <c r="K79" s="3">
        <f t="shared" si="7"/>
        <v>16.117979377635802</v>
      </c>
    </row>
    <row r="80" spans="2:23" ht="12" customHeight="1" x14ac:dyDescent="0.2">
      <c r="B80" s="13"/>
      <c r="C80" s="8" t="s">
        <v>3</v>
      </c>
      <c r="D80" s="3">
        <f>'[6]humbjet sipas distrik.'!$B$13</f>
        <v>32692998</v>
      </c>
      <c r="E80" s="3">
        <f>'[6]humbjet sipas distrik.'!$C$13</f>
        <v>29264075</v>
      </c>
      <c r="F80" s="3">
        <f>'[6]humbjet sipas distrik.'!$F$13</f>
        <v>3137908.2296311995</v>
      </c>
      <c r="G80" s="3">
        <f t="shared" si="4"/>
        <v>9.5981048591236551</v>
      </c>
      <c r="H80" s="3">
        <f>'[6]humbjet sipas distrik.'!$H$13</f>
        <v>291014.7703688005</v>
      </c>
      <c r="I80" s="3">
        <f t="shared" si="5"/>
        <v>0.89014403135741949</v>
      </c>
      <c r="J80" s="3">
        <f t="shared" si="6"/>
        <v>3428923</v>
      </c>
      <c r="K80" s="3">
        <f t="shared" si="7"/>
        <v>10.488248890481074</v>
      </c>
    </row>
    <row r="81" spans="2:22" ht="12" customHeight="1" x14ac:dyDescent="0.2">
      <c r="B81" s="13"/>
      <c r="C81" s="8" t="s">
        <v>13</v>
      </c>
      <c r="D81" s="3">
        <f>'[7]humbjet sipas distrik.'!$B$13</f>
        <v>31924337</v>
      </c>
      <c r="E81" s="3">
        <f>'[7]humbjet sipas distrik.'!$C$13</f>
        <v>27976525</v>
      </c>
      <c r="F81" s="3">
        <f>'[7]humbjet sipas distrik.'!$F$13</f>
        <v>3510019.8535802984</v>
      </c>
      <c r="G81" s="3">
        <f t="shared" si="4"/>
        <v>10.994808924552759</v>
      </c>
      <c r="H81" s="3">
        <f>'[7]humbjet sipas distrik.'!$H$13</f>
        <v>437792.14641970163</v>
      </c>
      <c r="I81" s="3">
        <f t="shared" si="5"/>
        <v>1.371342955124492</v>
      </c>
      <c r="J81" s="3">
        <f t="shared" si="6"/>
        <v>3947812</v>
      </c>
      <c r="K81" s="3">
        <f t="shared" si="7"/>
        <v>12.36615187967725</v>
      </c>
    </row>
    <row r="82" spans="2:22" ht="12" customHeight="1" x14ac:dyDescent="0.2">
      <c r="B82" s="13"/>
      <c r="C82" s="8" t="s">
        <v>14</v>
      </c>
      <c r="D82" s="3">
        <f>'[8]humbjet sipas distrik.'!$B$13</f>
        <v>30861906</v>
      </c>
      <c r="E82" s="3">
        <f>'[8]humbjet sipas distrik.'!$C$13</f>
        <v>27732651</v>
      </c>
      <c r="F82" s="3">
        <f>'[8]humbjet sipas distrik.'!$F$13</f>
        <v>2905614.0139010805</v>
      </c>
      <c r="G82" s="3">
        <f t="shared" si="4"/>
        <v>9.4148884190791087</v>
      </c>
      <c r="H82" s="3">
        <f>'[8]humbjet sipas distrik.'!$H$13</f>
        <v>223640.98609891953</v>
      </c>
      <c r="I82" s="3">
        <f t="shared" si="5"/>
        <v>0.7246505970788697</v>
      </c>
      <c r="J82" s="3">
        <f t="shared" si="6"/>
        <v>3129255</v>
      </c>
      <c r="K82" s="3">
        <f t="shared" si="7"/>
        <v>10.139539016157977</v>
      </c>
    </row>
    <row r="83" spans="2:22" ht="12" customHeight="1" x14ac:dyDescent="0.2">
      <c r="B83" s="13"/>
      <c r="C83" s="8" t="s">
        <v>15</v>
      </c>
      <c r="D83" s="3">
        <f>'[9]humbjet sipas distrik.'!$B$13</f>
        <v>34111292</v>
      </c>
      <c r="E83" s="3">
        <f>'[9]humbjet sipas distrik.'!$C$13</f>
        <v>30228126</v>
      </c>
      <c r="F83" s="3">
        <f>'[9]humbjet sipas distrik.'!$F$13</f>
        <v>3648997.2654203009</v>
      </c>
      <c r="G83" s="3">
        <f t="shared" si="4"/>
        <v>10.697329392918629</v>
      </c>
      <c r="H83" s="3">
        <f>'[9]humbjet sipas distrik.'!$H$13</f>
        <v>234168.73457969911</v>
      </c>
      <c r="I83" s="3">
        <f t="shared" si="5"/>
        <v>0.68648450659593629</v>
      </c>
      <c r="J83" s="3">
        <f t="shared" si="6"/>
        <v>3883166</v>
      </c>
      <c r="K83" s="3">
        <f t="shared" si="7"/>
        <v>11.383813899514566</v>
      </c>
    </row>
    <row r="84" spans="2:22" ht="12" customHeight="1" x14ac:dyDescent="0.2">
      <c r="B84" s="13"/>
      <c r="C84" s="8" t="s">
        <v>16</v>
      </c>
      <c r="D84" s="3">
        <f>'[10]humbjet sipas distrik.'!$B$13</f>
        <v>34594363</v>
      </c>
      <c r="E84" s="3">
        <f>'[10]humbjet sipas distrik.'!$C$13</f>
        <v>31344732</v>
      </c>
      <c r="F84" s="3">
        <f>'[10]humbjet sipas distrik.'!$F$13</f>
        <v>3159465.7257780018</v>
      </c>
      <c r="G84" s="3">
        <f t="shared" si="4"/>
        <v>9.1328917540062857</v>
      </c>
      <c r="H84" s="3">
        <f>'[10]humbjet sipas distrik.'!$H$13</f>
        <v>90165.274221998174</v>
      </c>
      <c r="I84" s="3">
        <f t="shared" si="5"/>
        <v>0.26063574063207401</v>
      </c>
      <c r="J84" s="3">
        <f t="shared" si="6"/>
        <v>3249631</v>
      </c>
      <c r="K84" s="3">
        <f t="shared" si="7"/>
        <v>9.3935274946383611</v>
      </c>
    </row>
    <row r="85" spans="2:22" ht="12" customHeight="1" x14ac:dyDescent="0.2">
      <c r="B85" s="13"/>
      <c r="C85" s="8" t="s">
        <v>17</v>
      </c>
      <c r="D85" s="3">
        <f>'[11]humbjet sipas distrik.'!$B$13</f>
        <v>30921183</v>
      </c>
      <c r="E85" s="3">
        <f>'[11]humbjet sipas distrik.'!$C$13</f>
        <v>26836819</v>
      </c>
      <c r="F85" s="3">
        <f>'[11]humbjet sipas distrik.'!$F$13</f>
        <v>3200973.0258555985</v>
      </c>
      <c r="G85" s="3">
        <f t="shared" si="4"/>
        <v>10.352039331275257</v>
      </c>
      <c r="H85" s="3">
        <f>'[11]humbjet sipas distrik.'!$H$13</f>
        <v>883390.97414440149</v>
      </c>
      <c r="I85" s="3">
        <f t="shared" si="5"/>
        <v>2.8569119562611869</v>
      </c>
      <c r="J85" s="3">
        <f t="shared" si="6"/>
        <v>4084364</v>
      </c>
      <c r="K85" s="3">
        <f t="shared" si="7"/>
        <v>13.208951287536443</v>
      </c>
    </row>
    <row r="86" spans="2:22" ht="12" customHeight="1" x14ac:dyDescent="0.2">
      <c r="B86" s="13"/>
      <c r="C86" s="8" t="s">
        <v>18</v>
      </c>
      <c r="D86" s="3">
        <f>'[12]humbjet sipas distrik.'!$B$13</f>
        <v>33888888</v>
      </c>
      <c r="E86" s="3">
        <f>'[12]humbjet sipas distrik.'!$C$13</f>
        <v>29140749</v>
      </c>
      <c r="F86" s="3">
        <f>'[12]humbjet sipas distrik.'!$F$13</f>
        <v>3790375.4554472971</v>
      </c>
      <c r="G86" s="3">
        <f t="shared" si="4"/>
        <v>11.184714752066508</v>
      </c>
      <c r="H86" s="3">
        <f>'[12]humbjet sipas distrik.'!$H$13</f>
        <v>957763.54455270292</v>
      </c>
      <c r="I86" s="3">
        <f t="shared" si="5"/>
        <v>2.8261875826456828</v>
      </c>
      <c r="J86" s="3">
        <f t="shared" si="6"/>
        <v>4748139</v>
      </c>
      <c r="K86" s="3">
        <f t="shared" si="7"/>
        <v>14.010902334712192</v>
      </c>
    </row>
    <row r="87" spans="2:22" ht="12" customHeight="1" x14ac:dyDescent="0.2">
      <c r="B87" s="13"/>
      <c r="C87" s="8" t="s">
        <v>19</v>
      </c>
      <c r="D87" s="3">
        <f>'[13]humbjet sipas distrik.'!$B$13</f>
        <v>35991436</v>
      </c>
      <c r="E87" s="3">
        <f>'[13]humbjet sipas distrik.'!$C$13</f>
        <v>29975660</v>
      </c>
      <c r="F87" s="3">
        <f>'[13]humbjet sipas distrik.'!$F$13</f>
        <v>4389829.3065318959</v>
      </c>
      <c r="G87" s="3">
        <f t="shared" si="4"/>
        <v>12.196871796201451</v>
      </c>
      <c r="H87" s="3">
        <f>'[13]humbjet sipas distrik.'!$H$13</f>
        <v>1625946.6934681041</v>
      </c>
      <c r="I87" s="3">
        <f t="shared" si="5"/>
        <v>4.5175932782123613</v>
      </c>
      <c r="J87" s="3">
        <f t="shared" si="6"/>
        <v>6015776</v>
      </c>
      <c r="K87" s="3">
        <f t="shared" si="7"/>
        <v>16.714465074413816</v>
      </c>
    </row>
    <row r="88" spans="2:22" ht="12" customHeight="1" x14ac:dyDescent="0.2">
      <c r="B88" s="13"/>
      <c r="C88" s="8" t="s">
        <v>20</v>
      </c>
      <c r="D88" s="3">
        <f>'[14]humbjet sipas distrik.'!$B$13</f>
        <v>47850987</v>
      </c>
      <c r="E88" s="3">
        <f>'[14]humbjet sipas distrik.'!$C$13</f>
        <v>37751252.999999993</v>
      </c>
      <c r="F88" s="3">
        <f>'[14]humbjet sipas distrik.'!$F$13</f>
        <v>6989219.5386854997</v>
      </c>
      <c r="G88" s="3">
        <f t="shared" si="4"/>
        <v>14.606218130224773</v>
      </c>
      <c r="H88" s="3">
        <f>'[14]humbjet sipas distrik.'!$H$13</f>
        <v>3110514.4613145078</v>
      </c>
      <c r="I88" s="3">
        <f t="shared" si="5"/>
        <v>6.5004186043529426</v>
      </c>
      <c r="J88" s="3">
        <f t="shared" si="6"/>
        <v>10099734.000000007</v>
      </c>
      <c r="K88" s="3">
        <f t="shared" si="7"/>
        <v>21.106636734577716</v>
      </c>
    </row>
    <row r="89" spans="2:22" ht="12" customHeight="1" x14ac:dyDescent="0.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2:22" ht="12" customHeight="1" x14ac:dyDescent="0.25">
      <c r="S90"/>
      <c r="T90"/>
      <c r="U90"/>
      <c r="V90"/>
    </row>
  </sheetData>
  <mergeCells count="13">
    <mergeCell ref="B77:B88"/>
    <mergeCell ref="B5:B16"/>
    <mergeCell ref="B17:B28"/>
    <mergeCell ref="B29:B40"/>
    <mergeCell ref="B41:B52"/>
    <mergeCell ref="B53:B64"/>
    <mergeCell ref="B65:B76"/>
    <mergeCell ref="B2:K2"/>
    <mergeCell ref="B3:B4"/>
    <mergeCell ref="C3:C4"/>
    <mergeCell ref="F3:G3"/>
    <mergeCell ref="H3:I3"/>
    <mergeCell ref="J3:K3"/>
  </mergeCells>
  <pageMargins left="0.7" right="0.7" top="0.75" bottom="0.75" header="0.3" footer="0.3"/>
  <pageSetup paperSize="9" scale="53" orientation="landscape" horizontalDpi="300" verticalDpi="300" r:id="rId1"/>
  <rowBreaks count="1" manualBreakCount="1">
    <brk id="63" max="4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Realizations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Windows User</cp:lastModifiedBy>
  <dcterms:created xsi:type="dcterms:W3CDTF">2020-12-14T10:09:59Z</dcterms:created>
  <dcterms:modified xsi:type="dcterms:W3CDTF">2020-12-31T12:00:50Z</dcterms:modified>
</cp:coreProperties>
</file>